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Atur/PRESTACIONS ATUR/"/>
    </mc:Choice>
  </mc:AlternateContent>
  <xr:revisionPtr revIDLastSave="143" documentId="8_{DEE1D6F9-ACB9-42E6-AD2E-CD4B58BCB47F}" xr6:coauthVersionLast="47" xr6:coauthVersionMax="47" xr10:uidLastSave="{45D270C4-EF17-4706-BB5D-4FC36B873DBC}"/>
  <bookViews>
    <workbookView xWindow="-120" yWindow="-120" windowWidth="29040" windowHeight="15720" xr2:uid="{4ACCFBBF-53C7-4176-9AF0-E1B39A86DAFD}"/>
  </bookViews>
  <sheets>
    <sheet name="Illes Balears" sheetId="4" r:id="rId1"/>
    <sheet name="Mallorca" sheetId="1" r:id="rId2"/>
    <sheet name="Menorca" sheetId="2" r:id="rId3"/>
    <sheet name="Pitiüses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3" l="1"/>
  <c r="L23" i="3"/>
  <c r="K23" i="3"/>
  <c r="I23" i="3"/>
  <c r="H23" i="3"/>
  <c r="G23" i="3"/>
  <c r="E23" i="3"/>
  <c r="D23" i="3"/>
  <c r="C23" i="3"/>
  <c r="N22" i="3"/>
  <c r="J22" i="3"/>
  <c r="F22" i="3"/>
  <c r="N21" i="3"/>
  <c r="J21" i="3"/>
  <c r="F21" i="3"/>
  <c r="N20" i="3"/>
  <c r="J20" i="3"/>
  <c r="F20" i="3"/>
  <c r="N19" i="3"/>
  <c r="J19" i="3"/>
  <c r="F19" i="3"/>
  <c r="N18" i="3"/>
  <c r="J18" i="3"/>
  <c r="F18" i="3"/>
  <c r="N17" i="3"/>
  <c r="J17" i="3"/>
  <c r="F17" i="3"/>
  <c r="N16" i="3"/>
  <c r="J16" i="3"/>
  <c r="F16" i="3"/>
  <c r="N15" i="3"/>
  <c r="J15" i="3"/>
  <c r="F15" i="3"/>
  <c r="N14" i="3"/>
  <c r="J14" i="3"/>
  <c r="F14" i="3"/>
  <c r="N13" i="3"/>
  <c r="J13" i="3"/>
  <c r="F13" i="3"/>
  <c r="N12" i="3"/>
  <c r="J12" i="3"/>
  <c r="F12" i="3"/>
  <c r="N11" i="3"/>
  <c r="J11" i="3"/>
  <c r="J23" i="3" s="1"/>
  <c r="F11" i="3"/>
  <c r="M23" i="2"/>
  <c r="L23" i="2"/>
  <c r="K23" i="2"/>
  <c r="I23" i="2"/>
  <c r="H23" i="2"/>
  <c r="G23" i="2"/>
  <c r="E23" i="2"/>
  <c r="D23" i="2"/>
  <c r="C23" i="2"/>
  <c r="N22" i="2"/>
  <c r="J22" i="2"/>
  <c r="F22" i="2"/>
  <c r="N21" i="2"/>
  <c r="J21" i="2"/>
  <c r="F21" i="2"/>
  <c r="N20" i="2"/>
  <c r="J20" i="2"/>
  <c r="F20" i="2"/>
  <c r="N19" i="2"/>
  <c r="J19" i="2"/>
  <c r="F19" i="2"/>
  <c r="N18" i="2"/>
  <c r="J18" i="2"/>
  <c r="F18" i="2"/>
  <c r="N17" i="2"/>
  <c r="J17" i="2"/>
  <c r="F17" i="2"/>
  <c r="N16" i="2"/>
  <c r="J16" i="2"/>
  <c r="F16" i="2"/>
  <c r="N15" i="2"/>
  <c r="J15" i="2"/>
  <c r="F15" i="2"/>
  <c r="N14" i="2"/>
  <c r="J14" i="2"/>
  <c r="F14" i="2"/>
  <c r="N13" i="2"/>
  <c r="J13" i="2"/>
  <c r="F13" i="2"/>
  <c r="N12" i="2"/>
  <c r="J12" i="2"/>
  <c r="F12" i="2"/>
  <c r="N11" i="2"/>
  <c r="J11" i="2"/>
  <c r="F11" i="2"/>
  <c r="M23" i="1"/>
  <c r="L23" i="1"/>
  <c r="K23" i="1"/>
  <c r="I23" i="1"/>
  <c r="H23" i="1"/>
  <c r="G23" i="1"/>
  <c r="E23" i="1"/>
  <c r="D23" i="1"/>
  <c r="C23" i="1"/>
  <c r="N22" i="1"/>
  <c r="J22" i="1"/>
  <c r="F22" i="1"/>
  <c r="N21" i="1"/>
  <c r="J21" i="1"/>
  <c r="F21" i="1"/>
  <c r="N20" i="1"/>
  <c r="J20" i="1"/>
  <c r="F20" i="1"/>
  <c r="N19" i="1"/>
  <c r="J19" i="1"/>
  <c r="F19" i="1"/>
  <c r="N18" i="1"/>
  <c r="J18" i="1"/>
  <c r="F18" i="1"/>
  <c r="N17" i="1"/>
  <c r="J17" i="1"/>
  <c r="F17" i="1"/>
  <c r="N16" i="1"/>
  <c r="J16" i="1"/>
  <c r="F16" i="1"/>
  <c r="N15" i="1"/>
  <c r="J15" i="1"/>
  <c r="F15" i="1"/>
  <c r="N14" i="1"/>
  <c r="J14" i="1"/>
  <c r="F14" i="1"/>
  <c r="N13" i="1"/>
  <c r="J13" i="1"/>
  <c r="F13" i="1"/>
  <c r="N12" i="1"/>
  <c r="J12" i="1"/>
  <c r="F12" i="1"/>
  <c r="N11" i="1"/>
  <c r="J11" i="1"/>
  <c r="F11" i="1"/>
  <c r="M23" i="4"/>
  <c r="L23" i="4"/>
  <c r="K23" i="4"/>
  <c r="I23" i="4"/>
  <c r="H23" i="4"/>
  <c r="G23" i="4"/>
  <c r="E23" i="4"/>
  <c r="D23" i="4"/>
  <c r="C23" i="4"/>
  <c r="N22" i="4"/>
  <c r="J22" i="4"/>
  <c r="F22" i="4"/>
  <c r="N21" i="4"/>
  <c r="J21" i="4"/>
  <c r="F21" i="4"/>
  <c r="N20" i="4"/>
  <c r="J20" i="4"/>
  <c r="F20" i="4"/>
  <c r="N19" i="4"/>
  <c r="J19" i="4"/>
  <c r="F19" i="4"/>
  <c r="N18" i="4"/>
  <c r="J18" i="4"/>
  <c r="F18" i="4"/>
  <c r="N17" i="4"/>
  <c r="J17" i="4"/>
  <c r="F17" i="4"/>
  <c r="N16" i="4"/>
  <c r="J16" i="4"/>
  <c r="F16" i="4"/>
  <c r="N15" i="4"/>
  <c r="J15" i="4"/>
  <c r="F15" i="4"/>
  <c r="N14" i="4"/>
  <c r="J14" i="4"/>
  <c r="F14" i="4"/>
  <c r="N13" i="4"/>
  <c r="J13" i="4"/>
  <c r="F13" i="4"/>
  <c r="N12" i="4"/>
  <c r="J12" i="4"/>
  <c r="F12" i="4"/>
  <c r="N11" i="4"/>
  <c r="J11" i="4"/>
  <c r="F11" i="4"/>
  <c r="F23" i="4" s="1"/>
  <c r="J23" i="2" l="1"/>
  <c r="J23" i="1"/>
  <c r="J23" i="4"/>
  <c r="N23" i="3"/>
  <c r="F23" i="3"/>
  <c r="N23" i="2"/>
  <c r="F23" i="2"/>
  <c r="N23" i="1"/>
  <c r="F23" i="1"/>
  <c r="N23" i="4"/>
  <c r="N43" i="3" l="1"/>
  <c r="J43" i="3"/>
  <c r="F43" i="3"/>
  <c r="N43" i="2"/>
  <c r="J43" i="2"/>
  <c r="F43" i="2"/>
  <c r="N42" i="1"/>
  <c r="J42" i="1"/>
  <c r="F42" i="1"/>
  <c r="N43" i="4"/>
  <c r="J43" i="4"/>
  <c r="F43" i="4"/>
  <c r="N42" i="3"/>
  <c r="J42" i="3"/>
  <c r="F42" i="3"/>
  <c r="N41" i="3"/>
  <c r="J41" i="3"/>
  <c r="F41" i="3"/>
  <c r="N42" i="2"/>
  <c r="J42" i="2"/>
  <c r="F42" i="2"/>
  <c r="N41" i="2"/>
  <c r="J41" i="2"/>
  <c r="F41" i="2"/>
  <c r="N41" i="1"/>
  <c r="J41" i="1"/>
  <c r="F41" i="1"/>
  <c r="N40" i="1"/>
  <c r="J40" i="1"/>
  <c r="F40" i="1"/>
  <c r="N36" i="4"/>
  <c r="P107" i="4"/>
  <c r="P127" i="4"/>
  <c r="P147" i="4"/>
  <c r="P167" i="4"/>
  <c r="F42" i="4"/>
  <c r="J42" i="4"/>
  <c r="N41" i="4"/>
  <c r="N42" i="4"/>
  <c r="J41" i="4"/>
  <c r="F41" i="4"/>
  <c r="N38" i="3"/>
  <c r="N39" i="3"/>
  <c r="N40" i="3"/>
  <c r="J38" i="3"/>
  <c r="J39" i="3"/>
  <c r="J40" i="3"/>
  <c r="F38" i="3"/>
  <c r="F39" i="3"/>
  <c r="F40" i="3"/>
  <c r="F40" i="2"/>
  <c r="N38" i="2"/>
  <c r="N39" i="2"/>
  <c r="N40" i="2"/>
  <c r="J38" i="2"/>
  <c r="J39" i="2"/>
  <c r="J40" i="2"/>
  <c r="F38" i="2"/>
  <c r="F39" i="2"/>
  <c r="N37" i="1"/>
  <c r="N38" i="1"/>
  <c r="N39" i="1"/>
  <c r="J37" i="1"/>
  <c r="J38" i="1"/>
  <c r="J39" i="1"/>
  <c r="F39" i="1"/>
  <c r="F37" i="1"/>
  <c r="F38" i="1"/>
  <c r="N38" i="4"/>
  <c r="N39" i="4"/>
  <c r="N40" i="4"/>
  <c r="J38" i="4"/>
  <c r="J39" i="4"/>
  <c r="J40" i="4"/>
  <c r="F38" i="4"/>
  <c r="F39" i="4"/>
  <c r="F40" i="4"/>
  <c r="N37" i="3"/>
  <c r="J37" i="3"/>
  <c r="F37" i="3"/>
  <c r="N37" i="2"/>
  <c r="J37" i="2"/>
  <c r="F37" i="2"/>
  <c r="N36" i="1"/>
  <c r="N31" i="1"/>
  <c r="N32" i="1"/>
  <c r="N33" i="1"/>
  <c r="N43" i="1" s="1"/>
  <c r="N34" i="1"/>
  <c r="N35" i="1"/>
  <c r="J36" i="1"/>
  <c r="F36" i="1"/>
  <c r="N37" i="4"/>
  <c r="N32" i="4"/>
  <c r="N33" i="4"/>
  <c r="N34" i="4"/>
  <c r="N35" i="4"/>
  <c r="J37" i="4"/>
  <c r="F37" i="4"/>
  <c r="F32" i="4"/>
  <c r="F33" i="4"/>
  <c r="F34" i="4"/>
  <c r="F35" i="4"/>
  <c r="F36" i="4"/>
  <c r="N36" i="3"/>
  <c r="J36" i="3"/>
  <c r="F36" i="3"/>
  <c r="N36" i="2"/>
  <c r="J36" i="2"/>
  <c r="F36" i="2"/>
  <c r="J35" i="1"/>
  <c r="F35" i="1"/>
  <c r="J36" i="4"/>
  <c r="N35" i="2"/>
  <c r="J35" i="2"/>
  <c r="F35" i="2"/>
  <c r="J34" i="1"/>
  <c r="F34" i="1"/>
  <c r="J35" i="4"/>
  <c r="M44" i="3"/>
  <c r="L44" i="3"/>
  <c r="K44" i="3"/>
  <c r="I44" i="3"/>
  <c r="H44" i="3"/>
  <c r="G44" i="3"/>
  <c r="E44" i="3"/>
  <c r="D44" i="3"/>
  <c r="C44" i="3"/>
  <c r="N35" i="3"/>
  <c r="J35" i="3"/>
  <c r="J32" i="3"/>
  <c r="J33" i="3"/>
  <c r="J34" i="3"/>
  <c r="F35" i="3"/>
  <c r="N34" i="3"/>
  <c r="F34" i="3"/>
  <c r="N33" i="3"/>
  <c r="F33" i="3"/>
  <c r="N32" i="3"/>
  <c r="F32" i="3"/>
  <c r="M44" i="2"/>
  <c r="L44" i="2"/>
  <c r="K44" i="2"/>
  <c r="I44" i="2"/>
  <c r="H44" i="2"/>
  <c r="G44" i="2"/>
  <c r="E44" i="2"/>
  <c r="D44" i="2"/>
  <c r="C44" i="2"/>
  <c r="N34" i="2"/>
  <c r="J34" i="2"/>
  <c r="F34" i="2"/>
  <c r="N33" i="2"/>
  <c r="J33" i="2"/>
  <c r="F33" i="2"/>
  <c r="F32" i="2"/>
  <c r="N32" i="2"/>
  <c r="J32" i="2"/>
  <c r="M43" i="1"/>
  <c r="L43" i="1"/>
  <c r="K43" i="1"/>
  <c r="I43" i="1"/>
  <c r="H43" i="1"/>
  <c r="G43" i="1"/>
  <c r="E43" i="1"/>
  <c r="D43" i="1"/>
  <c r="C43" i="1"/>
  <c r="J33" i="1"/>
  <c r="F33" i="1"/>
  <c r="J32" i="1"/>
  <c r="F32" i="1"/>
  <c r="J31" i="1"/>
  <c r="F31" i="1"/>
  <c r="F43" i="1" s="1"/>
  <c r="M44" i="4"/>
  <c r="L44" i="4"/>
  <c r="K44" i="4"/>
  <c r="I44" i="4"/>
  <c r="H44" i="4"/>
  <c r="G44" i="4"/>
  <c r="E44" i="4"/>
  <c r="D44" i="4"/>
  <c r="C44" i="4"/>
  <c r="J34" i="4"/>
  <c r="J33" i="4"/>
  <c r="J32" i="4"/>
  <c r="M65" i="3"/>
  <c r="L65" i="3"/>
  <c r="K65" i="3"/>
  <c r="I65" i="3"/>
  <c r="H65" i="3"/>
  <c r="G65" i="3"/>
  <c r="E65" i="3"/>
  <c r="D65" i="3"/>
  <c r="C65" i="3"/>
  <c r="N64" i="3"/>
  <c r="J64" i="3"/>
  <c r="F64" i="3"/>
  <c r="N63" i="3"/>
  <c r="J63" i="3"/>
  <c r="F63" i="3"/>
  <c r="N62" i="3"/>
  <c r="J62" i="3"/>
  <c r="F62" i="3"/>
  <c r="N61" i="3"/>
  <c r="J61" i="3"/>
  <c r="F61" i="3"/>
  <c r="N60" i="3"/>
  <c r="J60" i="3"/>
  <c r="F60" i="3"/>
  <c r="N59" i="3"/>
  <c r="J59" i="3"/>
  <c r="F59" i="3"/>
  <c r="N58" i="3"/>
  <c r="J58" i="3"/>
  <c r="F58" i="3"/>
  <c r="N57" i="3"/>
  <c r="J57" i="3"/>
  <c r="F57" i="3"/>
  <c r="N56" i="3"/>
  <c r="J56" i="3"/>
  <c r="F56" i="3"/>
  <c r="N55" i="3"/>
  <c r="J55" i="3"/>
  <c r="F55" i="3"/>
  <c r="N54" i="3"/>
  <c r="J54" i="3"/>
  <c r="F54" i="3"/>
  <c r="N53" i="3"/>
  <c r="J53" i="3"/>
  <c r="F53" i="3"/>
  <c r="M65" i="2"/>
  <c r="L65" i="2"/>
  <c r="K65" i="2"/>
  <c r="I65" i="2"/>
  <c r="H65" i="2"/>
  <c r="G65" i="2"/>
  <c r="E65" i="2"/>
  <c r="D65" i="2"/>
  <c r="C65" i="2"/>
  <c r="N64" i="2"/>
  <c r="J64" i="2"/>
  <c r="F64" i="2"/>
  <c r="N63" i="2"/>
  <c r="J63" i="2"/>
  <c r="F63" i="2"/>
  <c r="N62" i="2"/>
  <c r="J62" i="2"/>
  <c r="F62" i="2"/>
  <c r="N61" i="2"/>
  <c r="J61" i="2"/>
  <c r="F61" i="2"/>
  <c r="N60" i="2"/>
  <c r="J60" i="2"/>
  <c r="F60" i="2"/>
  <c r="N59" i="2"/>
  <c r="J59" i="2"/>
  <c r="F59" i="2"/>
  <c r="N58" i="2"/>
  <c r="J58" i="2"/>
  <c r="F58" i="2"/>
  <c r="N57" i="2"/>
  <c r="J57" i="2"/>
  <c r="F57" i="2"/>
  <c r="N56" i="2"/>
  <c r="J56" i="2"/>
  <c r="F56" i="2"/>
  <c r="N55" i="2"/>
  <c r="J55" i="2"/>
  <c r="F55" i="2"/>
  <c r="N54" i="2"/>
  <c r="J54" i="2"/>
  <c r="F54" i="2"/>
  <c r="N53" i="2"/>
  <c r="J53" i="2"/>
  <c r="F53" i="2"/>
  <c r="G64" i="1"/>
  <c r="H64" i="1"/>
  <c r="I64" i="1"/>
  <c r="M64" i="1"/>
  <c r="L64" i="1"/>
  <c r="K64" i="1"/>
  <c r="E64" i="1"/>
  <c r="D64" i="1"/>
  <c r="C64" i="1"/>
  <c r="N63" i="1"/>
  <c r="J63" i="1"/>
  <c r="F63" i="1"/>
  <c r="N62" i="1"/>
  <c r="J62" i="1"/>
  <c r="F62" i="1"/>
  <c r="N61" i="1"/>
  <c r="J61" i="1"/>
  <c r="F61" i="1"/>
  <c r="N60" i="1"/>
  <c r="J60" i="1"/>
  <c r="F60" i="1"/>
  <c r="N59" i="1"/>
  <c r="J59" i="1"/>
  <c r="F59" i="1"/>
  <c r="N58" i="1"/>
  <c r="J58" i="1"/>
  <c r="F58" i="1"/>
  <c r="N57" i="1"/>
  <c r="J57" i="1"/>
  <c r="F57" i="1"/>
  <c r="N56" i="1"/>
  <c r="F56" i="1"/>
  <c r="N55" i="1"/>
  <c r="N52" i="1"/>
  <c r="N53" i="1"/>
  <c r="N54" i="1"/>
  <c r="J55" i="1"/>
  <c r="F55" i="1"/>
  <c r="J54" i="1"/>
  <c r="J52" i="1"/>
  <c r="J53" i="1"/>
  <c r="F54" i="1"/>
  <c r="F53" i="1"/>
  <c r="F52" i="1"/>
  <c r="M65" i="4"/>
  <c r="L65" i="4"/>
  <c r="K65" i="4"/>
  <c r="I65" i="4"/>
  <c r="H65" i="4"/>
  <c r="G65" i="4"/>
  <c r="E65" i="4"/>
  <c r="D65" i="4"/>
  <c r="C65" i="4"/>
  <c r="N64" i="4"/>
  <c r="J64" i="4"/>
  <c r="F64" i="4"/>
  <c r="N63" i="4"/>
  <c r="J63" i="4"/>
  <c r="F63" i="4"/>
  <c r="N62" i="4"/>
  <c r="J62" i="4"/>
  <c r="F62" i="4"/>
  <c r="N61" i="4"/>
  <c r="J61" i="4"/>
  <c r="F61" i="4"/>
  <c r="N60" i="4"/>
  <c r="J60" i="4"/>
  <c r="F60" i="4"/>
  <c r="N59" i="4"/>
  <c r="J59" i="4"/>
  <c r="F59" i="4"/>
  <c r="N58" i="4"/>
  <c r="J58" i="4"/>
  <c r="F58" i="4"/>
  <c r="N57" i="4"/>
  <c r="J57" i="4"/>
  <c r="F57" i="4"/>
  <c r="N56" i="4"/>
  <c r="J56" i="4"/>
  <c r="F56" i="4"/>
  <c r="N55" i="4"/>
  <c r="J55" i="4"/>
  <c r="F55" i="4"/>
  <c r="N54" i="4"/>
  <c r="J54" i="4"/>
  <c r="F54" i="4"/>
  <c r="N53" i="4"/>
  <c r="J53" i="4"/>
  <c r="F53" i="4"/>
  <c r="F65" i="4" s="1"/>
  <c r="N85" i="3"/>
  <c r="J85" i="3"/>
  <c r="F85" i="3"/>
  <c r="N85" i="2"/>
  <c r="J85" i="2"/>
  <c r="F85" i="2"/>
  <c r="N84" i="1"/>
  <c r="J84" i="1"/>
  <c r="F84" i="1"/>
  <c r="N85" i="4"/>
  <c r="J85" i="4"/>
  <c r="F85" i="4"/>
  <c r="N84" i="3"/>
  <c r="J84" i="3"/>
  <c r="F84" i="3"/>
  <c r="N84" i="2"/>
  <c r="J84" i="2"/>
  <c r="F84" i="2"/>
  <c r="N83" i="1"/>
  <c r="J83" i="1"/>
  <c r="F83" i="1"/>
  <c r="C85" i="1"/>
  <c r="N84" i="4"/>
  <c r="J84" i="4"/>
  <c r="F84" i="4"/>
  <c r="C86" i="4"/>
  <c r="N83" i="3"/>
  <c r="J83" i="3"/>
  <c r="F83" i="3"/>
  <c r="N83" i="2"/>
  <c r="J83" i="2"/>
  <c r="F83" i="2"/>
  <c r="N82" i="1"/>
  <c r="J82" i="1"/>
  <c r="F82" i="1"/>
  <c r="N83" i="4"/>
  <c r="J83" i="4"/>
  <c r="F83" i="4"/>
  <c r="N82" i="3"/>
  <c r="J82" i="3"/>
  <c r="N80" i="3"/>
  <c r="N81" i="3"/>
  <c r="J80" i="3"/>
  <c r="J81" i="3"/>
  <c r="F80" i="3"/>
  <c r="F81" i="3"/>
  <c r="F82" i="3"/>
  <c r="N80" i="2"/>
  <c r="N81" i="2"/>
  <c r="N82" i="2"/>
  <c r="J80" i="2"/>
  <c r="J81" i="2"/>
  <c r="J82" i="2"/>
  <c r="F80" i="2"/>
  <c r="F81" i="2"/>
  <c r="F82" i="2"/>
  <c r="N81" i="1"/>
  <c r="J81" i="1"/>
  <c r="F81" i="1"/>
  <c r="N80" i="1"/>
  <c r="J80" i="1"/>
  <c r="F80" i="1"/>
  <c r="N79" i="1"/>
  <c r="J79" i="1"/>
  <c r="F79" i="1"/>
  <c r="F73" i="1"/>
  <c r="F74" i="1"/>
  <c r="F75" i="1"/>
  <c r="F76" i="1"/>
  <c r="F85" i="1" s="1"/>
  <c r="F77" i="1"/>
  <c r="F78" i="1"/>
  <c r="N82" i="4"/>
  <c r="J82" i="4"/>
  <c r="F82" i="4"/>
  <c r="N81" i="4"/>
  <c r="J81" i="4"/>
  <c r="F81" i="4"/>
  <c r="N80" i="4"/>
  <c r="J80" i="4"/>
  <c r="F80" i="4"/>
  <c r="N79" i="3"/>
  <c r="J79" i="3"/>
  <c r="F79" i="3"/>
  <c r="N79" i="2"/>
  <c r="J79" i="2"/>
  <c r="F79" i="2"/>
  <c r="N78" i="1"/>
  <c r="J78" i="1"/>
  <c r="N79" i="4"/>
  <c r="J79" i="4"/>
  <c r="F79" i="4"/>
  <c r="N78" i="3"/>
  <c r="J78" i="3"/>
  <c r="F78" i="3"/>
  <c r="N78" i="2"/>
  <c r="J78" i="2"/>
  <c r="F78" i="2"/>
  <c r="N77" i="1"/>
  <c r="J77" i="1"/>
  <c r="N78" i="4"/>
  <c r="J78" i="4"/>
  <c r="F78" i="4"/>
  <c r="N77" i="3"/>
  <c r="J77" i="3"/>
  <c r="F77" i="3"/>
  <c r="N76" i="3"/>
  <c r="J76" i="3"/>
  <c r="F76" i="3"/>
  <c r="N75" i="3"/>
  <c r="J75" i="3"/>
  <c r="F75" i="3"/>
  <c r="N77" i="2"/>
  <c r="J77" i="2"/>
  <c r="F77" i="2"/>
  <c r="N76" i="2"/>
  <c r="J76" i="2"/>
  <c r="F76" i="2"/>
  <c r="N75" i="2"/>
  <c r="J75" i="2"/>
  <c r="F75" i="2"/>
  <c r="N76" i="1"/>
  <c r="J76" i="1"/>
  <c r="N75" i="1"/>
  <c r="J75" i="1"/>
  <c r="N74" i="1"/>
  <c r="J74" i="1"/>
  <c r="N77" i="4"/>
  <c r="N76" i="4"/>
  <c r="J76" i="4"/>
  <c r="J77" i="4"/>
  <c r="F77" i="4"/>
  <c r="F76" i="4"/>
  <c r="N75" i="4"/>
  <c r="J75" i="4"/>
  <c r="F75" i="4"/>
  <c r="F74" i="4"/>
  <c r="N74" i="3"/>
  <c r="J74" i="3"/>
  <c r="F74" i="3"/>
  <c r="M85" i="1"/>
  <c r="L85" i="1"/>
  <c r="K85" i="1"/>
  <c r="I85" i="1"/>
  <c r="H85" i="1"/>
  <c r="G85" i="1"/>
  <c r="M86" i="2"/>
  <c r="L86" i="2"/>
  <c r="K86" i="2"/>
  <c r="I86" i="2"/>
  <c r="H86" i="2"/>
  <c r="G86" i="2"/>
  <c r="N74" i="2"/>
  <c r="J74" i="2"/>
  <c r="F74" i="2"/>
  <c r="N73" i="1"/>
  <c r="J73" i="1"/>
  <c r="J74" i="4"/>
  <c r="D86" i="4"/>
  <c r="E86" i="4"/>
  <c r="M86" i="3"/>
  <c r="L86" i="3"/>
  <c r="K86" i="3"/>
  <c r="I86" i="3"/>
  <c r="H86" i="3"/>
  <c r="G86" i="3"/>
  <c r="E86" i="3"/>
  <c r="D86" i="3"/>
  <c r="C86" i="3"/>
  <c r="E86" i="2"/>
  <c r="D86" i="2"/>
  <c r="C86" i="2"/>
  <c r="E85" i="1"/>
  <c r="D85" i="1"/>
  <c r="N74" i="4"/>
  <c r="M86" i="4"/>
  <c r="L86" i="4"/>
  <c r="K86" i="4"/>
  <c r="I86" i="4"/>
  <c r="H86" i="4"/>
  <c r="G86" i="4"/>
  <c r="Q106" i="3"/>
  <c r="L106" i="3"/>
  <c r="G106" i="3"/>
  <c r="Q106" i="2"/>
  <c r="L106" i="2"/>
  <c r="G106" i="2"/>
  <c r="Q105" i="1"/>
  <c r="L105" i="1"/>
  <c r="G105" i="1"/>
  <c r="Q106" i="4"/>
  <c r="L106" i="4"/>
  <c r="G106" i="4"/>
  <c r="Q105" i="3"/>
  <c r="L105" i="3"/>
  <c r="G105" i="3"/>
  <c r="Q104" i="3"/>
  <c r="L104" i="3"/>
  <c r="G104" i="3"/>
  <c r="Q105" i="2"/>
  <c r="L105" i="2"/>
  <c r="G105" i="2"/>
  <c r="Q104" i="2"/>
  <c r="L104" i="2"/>
  <c r="G104" i="2"/>
  <c r="Q104" i="1"/>
  <c r="L104" i="1"/>
  <c r="G104" i="1"/>
  <c r="Q103" i="1"/>
  <c r="L103" i="1"/>
  <c r="G103" i="1"/>
  <c r="Q105" i="4"/>
  <c r="Q104" i="4"/>
  <c r="L105" i="4"/>
  <c r="L104" i="4"/>
  <c r="G105" i="4"/>
  <c r="G104" i="4"/>
  <c r="Q103" i="3"/>
  <c r="L103" i="3"/>
  <c r="G103" i="3"/>
  <c r="Q102" i="3"/>
  <c r="L102" i="3"/>
  <c r="G102" i="3"/>
  <c r="Q101" i="3"/>
  <c r="L101" i="3"/>
  <c r="G101" i="3"/>
  <c r="Q103" i="2"/>
  <c r="L103" i="2"/>
  <c r="G103" i="2"/>
  <c r="Q102" i="2"/>
  <c r="L102" i="2"/>
  <c r="G102" i="2"/>
  <c r="Q101" i="2"/>
  <c r="L101" i="2"/>
  <c r="G101" i="2"/>
  <c r="Q102" i="1"/>
  <c r="L102" i="1"/>
  <c r="G102" i="1"/>
  <c r="Q101" i="1"/>
  <c r="L101" i="1"/>
  <c r="G101" i="1"/>
  <c r="Q100" i="1"/>
  <c r="L100" i="1"/>
  <c r="G100" i="1"/>
  <c r="Q103" i="4"/>
  <c r="L103" i="4"/>
  <c r="G103" i="4"/>
  <c r="Q102" i="4"/>
  <c r="L102" i="4"/>
  <c r="G102" i="4"/>
  <c r="Q101" i="4"/>
  <c r="L101" i="4"/>
  <c r="G101" i="4"/>
  <c r="Q100" i="3"/>
  <c r="L100" i="3"/>
  <c r="G100" i="3"/>
  <c r="Q100" i="2"/>
  <c r="L100" i="2"/>
  <c r="G100" i="2"/>
  <c r="Q99" i="1"/>
  <c r="L99" i="1"/>
  <c r="G99" i="1"/>
  <c r="Q100" i="4"/>
  <c r="L100" i="4"/>
  <c r="G100" i="4"/>
  <c r="Q99" i="3"/>
  <c r="L99" i="3"/>
  <c r="G99" i="3"/>
  <c r="Q99" i="2"/>
  <c r="L99" i="2"/>
  <c r="G99" i="2"/>
  <c r="Q97" i="1"/>
  <c r="Q98" i="1"/>
  <c r="L97" i="1"/>
  <c r="L98" i="1"/>
  <c r="G97" i="1"/>
  <c r="G98" i="1"/>
  <c r="Q99" i="4"/>
  <c r="L99" i="4"/>
  <c r="G99" i="4"/>
  <c r="Q98" i="3"/>
  <c r="L98" i="3"/>
  <c r="G98" i="3"/>
  <c r="Q97" i="3"/>
  <c r="L97" i="3"/>
  <c r="G97" i="3"/>
  <c r="Q98" i="2"/>
  <c r="L98" i="2"/>
  <c r="G98" i="2"/>
  <c r="Q97" i="2"/>
  <c r="L97" i="2"/>
  <c r="G97" i="2"/>
  <c r="Q96" i="1"/>
  <c r="Q94" i="1"/>
  <c r="Q106" i="1" s="1"/>
  <c r="Q95" i="1"/>
  <c r="L96" i="1"/>
  <c r="G96" i="1"/>
  <c r="Q98" i="4"/>
  <c r="L98" i="4"/>
  <c r="L95" i="4"/>
  <c r="L96" i="4"/>
  <c r="L97" i="4"/>
  <c r="G98" i="4"/>
  <c r="Q97" i="4"/>
  <c r="G97" i="4"/>
  <c r="Q96" i="3"/>
  <c r="L96" i="3"/>
  <c r="G96" i="3"/>
  <c r="Q96" i="2"/>
  <c r="L96" i="2"/>
  <c r="G96" i="2"/>
  <c r="L95" i="1"/>
  <c r="G95" i="1"/>
  <c r="Q96" i="4"/>
  <c r="G96" i="4"/>
  <c r="P107" i="3"/>
  <c r="O107" i="3"/>
  <c r="N107" i="3"/>
  <c r="M107" i="3"/>
  <c r="K107" i="3"/>
  <c r="J107" i="3"/>
  <c r="I107" i="3"/>
  <c r="H107" i="3"/>
  <c r="F107" i="3"/>
  <c r="E107" i="3"/>
  <c r="D107" i="3"/>
  <c r="C107" i="3"/>
  <c r="Q95" i="3"/>
  <c r="L95" i="3"/>
  <c r="L107" i="3" s="1"/>
  <c r="G95" i="3"/>
  <c r="P107" i="2"/>
  <c r="O107" i="2"/>
  <c r="N107" i="2"/>
  <c r="M107" i="2"/>
  <c r="K107" i="2"/>
  <c r="J107" i="2"/>
  <c r="I107" i="2"/>
  <c r="H107" i="2"/>
  <c r="F107" i="2"/>
  <c r="E107" i="2"/>
  <c r="D107" i="2"/>
  <c r="C107" i="2"/>
  <c r="Q95" i="2"/>
  <c r="L95" i="2"/>
  <c r="G95" i="2"/>
  <c r="P106" i="1"/>
  <c r="O106" i="1"/>
  <c r="N106" i="1"/>
  <c r="M106" i="1"/>
  <c r="K106" i="1"/>
  <c r="J106" i="1"/>
  <c r="I106" i="1"/>
  <c r="H106" i="1"/>
  <c r="F106" i="1"/>
  <c r="E106" i="1"/>
  <c r="D106" i="1"/>
  <c r="C106" i="1"/>
  <c r="L94" i="1"/>
  <c r="L106" i="1" s="1"/>
  <c r="G94" i="1"/>
  <c r="O107" i="4"/>
  <c r="N107" i="4"/>
  <c r="M107" i="4"/>
  <c r="K107" i="4"/>
  <c r="J107" i="4"/>
  <c r="I107" i="4"/>
  <c r="H107" i="4"/>
  <c r="F107" i="4"/>
  <c r="E107" i="4"/>
  <c r="D107" i="4"/>
  <c r="C107" i="4"/>
  <c r="Q95" i="4"/>
  <c r="G95" i="4"/>
  <c r="Q126" i="3"/>
  <c r="L126" i="3"/>
  <c r="G126" i="3"/>
  <c r="Q126" i="2"/>
  <c r="L126" i="2"/>
  <c r="G126" i="2"/>
  <c r="Q125" i="1"/>
  <c r="L125" i="1"/>
  <c r="G125" i="1"/>
  <c r="Q126" i="4"/>
  <c r="L126" i="4"/>
  <c r="G126" i="4"/>
  <c r="Q125" i="3"/>
  <c r="L125" i="3"/>
  <c r="G125" i="3"/>
  <c r="Q125" i="2"/>
  <c r="L125" i="2"/>
  <c r="G125" i="2"/>
  <c r="Q124" i="1"/>
  <c r="L124" i="1"/>
  <c r="G124" i="1"/>
  <c r="Q125" i="4"/>
  <c r="L125" i="4"/>
  <c r="G125" i="4"/>
  <c r="Q124" i="3"/>
  <c r="L124" i="3"/>
  <c r="G124" i="3"/>
  <c r="Q124" i="2"/>
  <c r="L124" i="2"/>
  <c r="G124" i="2"/>
  <c r="Q123" i="1"/>
  <c r="L123" i="1"/>
  <c r="G123" i="1"/>
  <c r="Q124" i="4"/>
  <c r="L124" i="4"/>
  <c r="G124" i="4"/>
  <c r="Q123" i="3"/>
  <c r="L123" i="3"/>
  <c r="G123" i="3"/>
  <c r="Q123" i="2"/>
  <c r="L123" i="2"/>
  <c r="G123" i="2"/>
  <c r="Q122" i="1"/>
  <c r="L122" i="1"/>
  <c r="G122" i="1"/>
  <c r="Q123" i="4"/>
  <c r="L123" i="4"/>
  <c r="G123" i="4"/>
  <c r="Q122" i="3"/>
  <c r="L122" i="3"/>
  <c r="G122" i="3"/>
  <c r="Q122" i="2"/>
  <c r="L122" i="2"/>
  <c r="G122" i="2"/>
  <c r="Q121" i="1"/>
  <c r="L121" i="1"/>
  <c r="G121" i="1"/>
  <c r="Q122" i="4"/>
  <c r="L122" i="4"/>
  <c r="G122" i="4"/>
  <c r="Q121" i="3"/>
  <c r="L121" i="3"/>
  <c r="G121" i="3"/>
  <c r="Q121" i="2"/>
  <c r="L121" i="2"/>
  <c r="G121" i="2"/>
  <c r="Q120" i="1"/>
  <c r="L120" i="1"/>
  <c r="G120" i="1"/>
  <c r="Q121" i="4"/>
  <c r="L121" i="4"/>
  <c r="G121" i="4"/>
  <c r="Q120" i="3"/>
  <c r="Q119" i="3"/>
  <c r="L120" i="3"/>
  <c r="L119" i="3"/>
  <c r="G120" i="3"/>
  <c r="G119" i="3"/>
  <c r="Q120" i="2"/>
  <c r="Q119" i="2"/>
  <c r="L120" i="2"/>
  <c r="L119" i="2"/>
  <c r="G120" i="2"/>
  <c r="G119" i="2"/>
  <c r="Q119" i="1"/>
  <c r="Q118" i="1"/>
  <c r="L119" i="1"/>
  <c r="L118" i="1"/>
  <c r="G119" i="1"/>
  <c r="G118" i="1"/>
  <c r="Q120" i="4"/>
  <c r="Q119" i="4"/>
  <c r="L120" i="4"/>
  <c r="L119" i="4"/>
  <c r="G120" i="4"/>
  <c r="G119" i="4"/>
  <c r="Q118" i="3"/>
  <c r="L118" i="3"/>
  <c r="G118" i="3"/>
  <c r="Q118" i="2"/>
  <c r="L118" i="2"/>
  <c r="G118" i="2"/>
  <c r="Q117" i="1"/>
  <c r="L117" i="1"/>
  <c r="G117" i="1"/>
  <c r="Q118" i="4"/>
  <c r="L118" i="4"/>
  <c r="G118" i="4"/>
  <c r="P127" i="3"/>
  <c r="O127" i="3"/>
  <c r="N127" i="3"/>
  <c r="M127" i="3"/>
  <c r="K127" i="3"/>
  <c r="J127" i="3"/>
  <c r="I127" i="3"/>
  <c r="H127" i="3"/>
  <c r="F127" i="3"/>
  <c r="E127" i="3"/>
  <c r="D127" i="3"/>
  <c r="C127" i="3"/>
  <c r="Q117" i="3"/>
  <c r="L117" i="3"/>
  <c r="G117" i="3"/>
  <c r="Q116" i="3"/>
  <c r="L116" i="3"/>
  <c r="G116" i="3"/>
  <c r="Q115" i="3"/>
  <c r="L115" i="3"/>
  <c r="G115" i="3"/>
  <c r="P127" i="2"/>
  <c r="O127" i="2"/>
  <c r="N127" i="2"/>
  <c r="M127" i="2"/>
  <c r="K127" i="2"/>
  <c r="J127" i="2"/>
  <c r="I127" i="2"/>
  <c r="H127" i="2"/>
  <c r="F127" i="2"/>
  <c r="E127" i="2"/>
  <c r="D127" i="2"/>
  <c r="C127" i="2"/>
  <c r="Q117" i="2"/>
  <c r="L117" i="2"/>
  <c r="G117" i="2"/>
  <c r="Q116" i="2"/>
  <c r="L116" i="2"/>
  <c r="G116" i="2"/>
  <c r="Q115" i="2"/>
  <c r="L115" i="2"/>
  <c r="G115" i="2"/>
  <c r="P126" i="1"/>
  <c r="O126" i="1"/>
  <c r="N126" i="1"/>
  <c r="M126" i="1"/>
  <c r="K126" i="1"/>
  <c r="J126" i="1"/>
  <c r="I126" i="1"/>
  <c r="H126" i="1"/>
  <c r="F126" i="1"/>
  <c r="E126" i="1"/>
  <c r="D126" i="1"/>
  <c r="C126" i="1"/>
  <c r="Q116" i="1"/>
  <c r="L116" i="1"/>
  <c r="G116" i="1"/>
  <c r="G114" i="1"/>
  <c r="G115" i="1"/>
  <c r="Q115" i="1"/>
  <c r="L115" i="1"/>
  <c r="Q114" i="1"/>
  <c r="Q126" i="1" s="1"/>
  <c r="L114" i="1"/>
  <c r="O127" i="4"/>
  <c r="N127" i="4"/>
  <c r="M127" i="4"/>
  <c r="K127" i="4"/>
  <c r="J127" i="4"/>
  <c r="I127" i="4"/>
  <c r="H127" i="4"/>
  <c r="F127" i="4"/>
  <c r="E127" i="4"/>
  <c r="D127" i="4"/>
  <c r="C127" i="4"/>
  <c r="Q117" i="4"/>
  <c r="Q115" i="4"/>
  <c r="Q116" i="4"/>
  <c r="L117" i="4"/>
  <c r="G117" i="4"/>
  <c r="L116" i="4"/>
  <c r="G116" i="4"/>
  <c r="L115" i="4"/>
  <c r="G115" i="4"/>
  <c r="Q146" i="3"/>
  <c r="L146" i="3"/>
  <c r="G146" i="3"/>
  <c r="Q146" i="2"/>
  <c r="L146" i="2"/>
  <c r="G146" i="2"/>
  <c r="Q145" i="1"/>
  <c r="L145" i="1"/>
  <c r="G145" i="1"/>
  <c r="Q146" i="4"/>
  <c r="L146" i="4"/>
  <c r="G146" i="4"/>
  <c r="Q145" i="3"/>
  <c r="L145" i="3"/>
  <c r="G145" i="3"/>
  <c r="Q145" i="2"/>
  <c r="L145" i="2"/>
  <c r="G145" i="2"/>
  <c r="Q144" i="1"/>
  <c r="L144" i="1"/>
  <c r="G144" i="1"/>
  <c r="Q145" i="4"/>
  <c r="Q135" i="4"/>
  <c r="Q136" i="4"/>
  <c r="Q137" i="4"/>
  <c r="Q138" i="4"/>
  <c r="Q139" i="4"/>
  <c r="Q140" i="4"/>
  <c r="Q141" i="4"/>
  <c r="Q142" i="4"/>
  <c r="Q143" i="4"/>
  <c r="Q144" i="4"/>
  <c r="L145" i="4"/>
  <c r="G145" i="4"/>
  <c r="C147" i="4"/>
  <c r="Q144" i="3"/>
  <c r="L144" i="3"/>
  <c r="G144" i="3"/>
  <c r="Q144" i="2"/>
  <c r="L144" i="2"/>
  <c r="G144" i="2"/>
  <c r="Q143" i="1"/>
  <c r="L143" i="1"/>
  <c r="G143" i="1"/>
  <c r="L144" i="4"/>
  <c r="G144" i="4"/>
  <c r="Q143" i="3"/>
  <c r="L143" i="3"/>
  <c r="G143" i="3"/>
  <c r="Q143" i="2"/>
  <c r="L143" i="2"/>
  <c r="G143" i="2"/>
  <c r="Q142" i="1"/>
  <c r="L142" i="1"/>
  <c r="G142" i="1"/>
  <c r="L143" i="4"/>
  <c r="G143" i="4"/>
  <c r="Q142" i="3"/>
  <c r="L142" i="3"/>
  <c r="G142" i="3"/>
  <c r="Q142" i="2"/>
  <c r="L142" i="2"/>
  <c r="G142" i="2"/>
  <c r="Q141" i="1"/>
  <c r="L141" i="1"/>
  <c r="G141" i="1"/>
  <c r="L142" i="4"/>
  <c r="G142" i="4"/>
  <c r="Q141" i="3"/>
  <c r="L141" i="3"/>
  <c r="G141" i="3"/>
  <c r="Q141" i="2"/>
  <c r="L141" i="2"/>
  <c r="G141" i="2"/>
  <c r="Q140" i="1"/>
  <c r="L140" i="1"/>
  <c r="G140" i="1"/>
  <c r="L141" i="4"/>
  <c r="G141" i="4"/>
  <c r="Q140" i="3"/>
  <c r="L140" i="3"/>
  <c r="G140" i="3"/>
  <c r="Q140" i="2"/>
  <c r="L140" i="2"/>
  <c r="G140" i="2"/>
  <c r="Q139" i="1"/>
  <c r="L139" i="1"/>
  <c r="G139" i="1"/>
  <c r="L140" i="4"/>
  <c r="G140" i="4"/>
  <c r="Q139" i="3"/>
  <c r="L139" i="3"/>
  <c r="G139" i="3"/>
  <c r="Q139" i="2"/>
  <c r="L139" i="2"/>
  <c r="G139" i="2"/>
  <c r="Q138" i="1"/>
  <c r="L138" i="1"/>
  <c r="G138" i="1"/>
  <c r="L139" i="4"/>
  <c r="G139" i="4"/>
  <c r="Q138" i="3"/>
  <c r="L138" i="3"/>
  <c r="G138" i="3"/>
  <c r="Q138" i="2"/>
  <c r="L138" i="2"/>
  <c r="G138" i="2"/>
  <c r="Q137" i="1"/>
  <c r="L137" i="1"/>
  <c r="G137" i="1"/>
  <c r="G138" i="4"/>
  <c r="L138" i="4"/>
  <c r="Q137" i="3"/>
  <c r="L137" i="3"/>
  <c r="G137" i="3"/>
  <c r="Q137" i="2"/>
  <c r="L137" i="2"/>
  <c r="G137" i="2"/>
  <c r="Q136" i="1"/>
  <c r="L136" i="1"/>
  <c r="G136" i="1"/>
  <c r="G134" i="1"/>
  <c r="G135" i="1"/>
  <c r="L137" i="4"/>
  <c r="G137" i="4"/>
  <c r="G135" i="4"/>
  <c r="G136" i="4"/>
  <c r="P147" i="3"/>
  <c r="O147" i="3"/>
  <c r="N147" i="3"/>
  <c r="M147" i="3"/>
  <c r="K147" i="3"/>
  <c r="J147" i="3"/>
  <c r="I147" i="3"/>
  <c r="H147" i="3"/>
  <c r="F147" i="3"/>
  <c r="E147" i="3"/>
  <c r="D147" i="3"/>
  <c r="C147" i="3"/>
  <c r="Q136" i="3"/>
  <c r="L136" i="3"/>
  <c r="G136" i="3"/>
  <c r="Q135" i="3"/>
  <c r="L135" i="3"/>
  <c r="G135" i="3"/>
  <c r="P147" i="2"/>
  <c r="O147" i="2"/>
  <c r="N147" i="2"/>
  <c r="M147" i="2"/>
  <c r="K147" i="2"/>
  <c r="J147" i="2"/>
  <c r="I147" i="2"/>
  <c r="H147" i="2"/>
  <c r="F147" i="2"/>
  <c r="E147" i="2"/>
  <c r="D147" i="2"/>
  <c r="C147" i="2"/>
  <c r="Q136" i="2"/>
  <c r="L136" i="2"/>
  <c r="G136" i="2"/>
  <c r="Q135" i="2"/>
  <c r="L135" i="2"/>
  <c r="G135" i="2"/>
  <c r="P146" i="1"/>
  <c r="O146" i="1"/>
  <c r="N146" i="1"/>
  <c r="M146" i="1"/>
  <c r="K146" i="1"/>
  <c r="J146" i="1"/>
  <c r="I146" i="1"/>
  <c r="H146" i="1"/>
  <c r="F146" i="1"/>
  <c r="E146" i="1"/>
  <c r="D146" i="1"/>
  <c r="C146" i="1"/>
  <c r="Q135" i="1"/>
  <c r="Q134" i="1"/>
  <c r="L135" i="1"/>
  <c r="L134" i="1"/>
  <c r="O147" i="4"/>
  <c r="N147" i="4"/>
  <c r="M147" i="4"/>
  <c r="K147" i="4"/>
  <c r="J147" i="4"/>
  <c r="I147" i="4"/>
  <c r="H147" i="4"/>
  <c r="F147" i="4"/>
  <c r="E147" i="4"/>
  <c r="D147" i="4"/>
  <c r="L136" i="4"/>
  <c r="L135" i="4"/>
  <c r="C167" i="4"/>
  <c r="K187" i="3"/>
  <c r="J187" i="3"/>
  <c r="I187" i="3"/>
  <c r="H187" i="3"/>
  <c r="F187" i="3"/>
  <c r="E187" i="3"/>
  <c r="D187" i="3"/>
  <c r="C187" i="3"/>
  <c r="Q186" i="3"/>
  <c r="L186" i="3"/>
  <c r="G186" i="3"/>
  <c r="Q185" i="3"/>
  <c r="L185" i="3"/>
  <c r="G185" i="3"/>
  <c r="Q184" i="3"/>
  <c r="L184" i="3"/>
  <c r="G184" i="3"/>
  <c r="Q183" i="3"/>
  <c r="L183" i="3"/>
  <c r="G183" i="3"/>
  <c r="Q182" i="3"/>
  <c r="L182" i="3"/>
  <c r="G182" i="3"/>
  <c r="Q181" i="3"/>
  <c r="L181" i="3"/>
  <c r="G181" i="3"/>
  <c r="Q180" i="3"/>
  <c r="L180" i="3"/>
  <c r="G180" i="3"/>
  <c r="Q179" i="3"/>
  <c r="L179" i="3"/>
  <c r="G179" i="3"/>
  <c r="Q178" i="3"/>
  <c r="L178" i="3"/>
  <c r="G178" i="3"/>
  <c r="Q177" i="3"/>
  <c r="L177" i="3"/>
  <c r="G177" i="3"/>
  <c r="Q176" i="3"/>
  <c r="L176" i="3"/>
  <c r="G176" i="3"/>
  <c r="P175" i="3"/>
  <c r="P187" i="3" s="1"/>
  <c r="O175" i="3"/>
  <c r="O187" i="3" s="1"/>
  <c r="N175" i="3"/>
  <c r="N187" i="3" s="1"/>
  <c r="M175" i="3"/>
  <c r="M187" i="3" s="1"/>
  <c r="L175" i="3"/>
  <c r="G175" i="3"/>
  <c r="K187" i="2"/>
  <c r="J187" i="2"/>
  <c r="I187" i="2"/>
  <c r="H187" i="2"/>
  <c r="F187" i="2"/>
  <c r="E187" i="2"/>
  <c r="D187" i="2"/>
  <c r="C187" i="2"/>
  <c r="Q186" i="2"/>
  <c r="L186" i="2"/>
  <c r="G186" i="2"/>
  <c r="Q185" i="2"/>
  <c r="L185" i="2"/>
  <c r="G185" i="2"/>
  <c r="Q184" i="2"/>
  <c r="L184" i="2"/>
  <c r="G184" i="2"/>
  <c r="Q183" i="2"/>
  <c r="L183" i="2"/>
  <c r="G183" i="2"/>
  <c r="Q182" i="2"/>
  <c r="L182" i="2"/>
  <c r="G182" i="2"/>
  <c r="Q181" i="2"/>
  <c r="L181" i="2"/>
  <c r="G181" i="2"/>
  <c r="Q180" i="2"/>
  <c r="L180" i="2"/>
  <c r="G180" i="2"/>
  <c r="Q179" i="2"/>
  <c r="L179" i="2"/>
  <c r="G179" i="2"/>
  <c r="Q178" i="2"/>
  <c r="L178" i="2"/>
  <c r="G178" i="2"/>
  <c r="Q177" i="2"/>
  <c r="L177" i="2"/>
  <c r="G177" i="2"/>
  <c r="Q176" i="2"/>
  <c r="L176" i="2"/>
  <c r="G176" i="2"/>
  <c r="P175" i="2"/>
  <c r="P187" i="2" s="1"/>
  <c r="O175" i="2"/>
  <c r="O187" i="2" s="1"/>
  <c r="N175" i="2"/>
  <c r="N187" i="2" s="1"/>
  <c r="M175" i="2"/>
  <c r="M187" i="2" s="1"/>
  <c r="L175" i="2"/>
  <c r="L187" i="2" s="1"/>
  <c r="G175" i="2"/>
  <c r="K186" i="1"/>
  <c r="J186" i="1"/>
  <c r="I186" i="1"/>
  <c r="H186" i="1"/>
  <c r="F186" i="1"/>
  <c r="E186" i="1"/>
  <c r="D186" i="1"/>
  <c r="C186" i="1"/>
  <c r="Q185" i="1"/>
  <c r="L185" i="1"/>
  <c r="G185" i="1"/>
  <c r="Q184" i="1"/>
  <c r="L184" i="1"/>
  <c r="G184" i="1"/>
  <c r="Q183" i="1"/>
  <c r="L183" i="1"/>
  <c r="G183" i="1"/>
  <c r="Q182" i="1"/>
  <c r="L182" i="1"/>
  <c r="G182" i="1"/>
  <c r="Q181" i="1"/>
  <c r="L181" i="1"/>
  <c r="G181" i="1"/>
  <c r="Q180" i="1"/>
  <c r="L180" i="1"/>
  <c r="G180" i="1"/>
  <c r="Q179" i="1"/>
  <c r="L179" i="1"/>
  <c r="G179" i="1"/>
  <c r="Q178" i="1"/>
  <c r="L178" i="1"/>
  <c r="G178" i="1"/>
  <c r="Q177" i="1"/>
  <c r="L177" i="1"/>
  <c r="G177" i="1"/>
  <c r="Q176" i="1"/>
  <c r="L176" i="1"/>
  <c r="G176" i="1"/>
  <c r="G174" i="1"/>
  <c r="G175" i="1"/>
  <c r="Q175" i="1"/>
  <c r="L175" i="1"/>
  <c r="P174" i="1"/>
  <c r="P186" i="1" s="1"/>
  <c r="O174" i="1"/>
  <c r="O186" i="1" s="1"/>
  <c r="N174" i="1"/>
  <c r="N186" i="1" s="1"/>
  <c r="M174" i="1"/>
  <c r="M186" i="1" s="1"/>
  <c r="L174" i="1"/>
  <c r="K187" i="4"/>
  <c r="J187" i="4"/>
  <c r="I187" i="4"/>
  <c r="H187" i="4"/>
  <c r="F187" i="4"/>
  <c r="E187" i="4"/>
  <c r="D187" i="4"/>
  <c r="C187" i="4"/>
  <c r="Q186" i="4"/>
  <c r="L186" i="4"/>
  <c r="G186" i="4"/>
  <c r="Q185" i="4"/>
  <c r="L185" i="4"/>
  <c r="G185" i="4"/>
  <c r="Q184" i="4"/>
  <c r="L184" i="4"/>
  <c r="G184" i="4"/>
  <c r="Q183" i="4"/>
  <c r="L183" i="4"/>
  <c r="G183" i="4"/>
  <c r="Q182" i="4"/>
  <c r="L182" i="4"/>
  <c r="G182" i="4"/>
  <c r="Q181" i="4"/>
  <c r="L181" i="4"/>
  <c r="G181" i="4"/>
  <c r="Q180" i="4"/>
  <c r="L180" i="4"/>
  <c r="G180" i="4"/>
  <c r="Q179" i="4"/>
  <c r="L179" i="4"/>
  <c r="G179" i="4"/>
  <c r="Q178" i="4"/>
  <c r="L178" i="4"/>
  <c r="G178" i="4"/>
  <c r="Q177" i="4"/>
  <c r="L177" i="4"/>
  <c r="G177" i="4"/>
  <c r="Q176" i="4"/>
  <c r="L176" i="4"/>
  <c r="G176" i="4"/>
  <c r="P175" i="4"/>
  <c r="P187" i="4" s="1"/>
  <c r="O175" i="4"/>
  <c r="O187" i="4" s="1"/>
  <c r="N175" i="4"/>
  <c r="N187" i="4" s="1"/>
  <c r="M175" i="4"/>
  <c r="M187" i="4" s="1"/>
  <c r="L175" i="4"/>
  <c r="G175" i="4"/>
  <c r="Q159" i="3"/>
  <c r="Q160" i="3"/>
  <c r="Q161" i="3"/>
  <c r="Q162" i="3"/>
  <c r="Q163" i="3"/>
  <c r="Q164" i="3"/>
  <c r="Q165" i="3"/>
  <c r="Q166" i="3"/>
  <c r="Q158" i="3"/>
  <c r="L158" i="3"/>
  <c r="L159" i="3"/>
  <c r="L160" i="3"/>
  <c r="L161" i="3"/>
  <c r="L162" i="3"/>
  <c r="L163" i="3"/>
  <c r="L164" i="3"/>
  <c r="L165" i="3"/>
  <c r="L166" i="3"/>
  <c r="G158" i="3"/>
  <c r="G159" i="3"/>
  <c r="G160" i="3"/>
  <c r="G161" i="3"/>
  <c r="G162" i="3"/>
  <c r="G163" i="3"/>
  <c r="G164" i="3"/>
  <c r="G165" i="3"/>
  <c r="G166" i="3"/>
  <c r="Q158" i="2"/>
  <c r="Q159" i="2"/>
  <c r="Q160" i="2"/>
  <c r="Q161" i="2"/>
  <c r="Q162" i="2"/>
  <c r="Q163" i="2"/>
  <c r="Q164" i="2"/>
  <c r="Q165" i="2"/>
  <c r="Q166" i="2"/>
  <c r="L158" i="2"/>
  <c r="L159" i="2"/>
  <c r="L160" i="2"/>
  <c r="L161" i="2"/>
  <c r="L162" i="2"/>
  <c r="L163" i="2"/>
  <c r="L164" i="2"/>
  <c r="L165" i="2"/>
  <c r="L166" i="2"/>
  <c r="G158" i="2"/>
  <c r="G159" i="2"/>
  <c r="G160" i="2"/>
  <c r="G161" i="2"/>
  <c r="G162" i="2"/>
  <c r="G163" i="2"/>
  <c r="G164" i="2"/>
  <c r="G165" i="2"/>
  <c r="G166" i="2"/>
  <c r="Q157" i="1"/>
  <c r="Q158" i="1"/>
  <c r="Q159" i="1"/>
  <c r="Q160" i="1"/>
  <c r="Q161" i="1"/>
  <c r="Q162" i="1"/>
  <c r="Q163" i="1"/>
  <c r="Q164" i="1"/>
  <c r="Q165" i="1"/>
  <c r="L157" i="1"/>
  <c r="L158" i="1"/>
  <c r="L159" i="1"/>
  <c r="L160" i="1"/>
  <c r="L161" i="1"/>
  <c r="L162" i="1"/>
  <c r="L163" i="1"/>
  <c r="L164" i="1"/>
  <c r="L165" i="1"/>
  <c r="G157" i="1"/>
  <c r="G158" i="1"/>
  <c r="G159" i="1"/>
  <c r="G160" i="1"/>
  <c r="G161" i="1"/>
  <c r="G162" i="1"/>
  <c r="G163" i="1"/>
  <c r="G164" i="1"/>
  <c r="G165" i="1"/>
  <c r="Q158" i="4"/>
  <c r="Q155" i="4"/>
  <c r="Q156" i="4"/>
  <c r="Q157" i="4"/>
  <c r="Q159" i="4"/>
  <c r="Q160" i="4"/>
  <c r="Q161" i="4"/>
  <c r="Q162" i="4"/>
  <c r="Q163" i="4"/>
  <c r="Q164" i="4"/>
  <c r="Q165" i="4"/>
  <c r="Q166" i="4"/>
  <c r="L158" i="4"/>
  <c r="L159" i="4"/>
  <c r="L160" i="4"/>
  <c r="L161" i="4"/>
  <c r="L162" i="4"/>
  <c r="L163" i="4"/>
  <c r="L164" i="4"/>
  <c r="L165" i="4"/>
  <c r="L166" i="4"/>
  <c r="G159" i="4"/>
  <c r="G160" i="4"/>
  <c r="G161" i="4"/>
  <c r="G162" i="4"/>
  <c r="G163" i="4"/>
  <c r="G164" i="4"/>
  <c r="G165" i="4"/>
  <c r="G166" i="4"/>
  <c r="G158" i="4"/>
  <c r="L157" i="4"/>
  <c r="G157" i="4"/>
  <c r="Q157" i="3"/>
  <c r="L157" i="3"/>
  <c r="G157" i="3"/>
  <c r="Q157" i="2"/>
  <c r="L157" i="2"/>
  <c r="G157" i="2"/>
  <c r="Q156" i="1"/>
  <c r="Q154" i="1"/>
  <c r="Q155" i="1"/>
  <c r="L156" i="1"/>
  <c r="G156" i="1"/>
  <c r="G156" i="4"/>
  <c r="L156" i="4"/>
  <c r="L155" i="4"/>
  <c r="G156" i="3"/>
  <c r="L156" i="3"/>
  <c r="Q156" i="3"/>
  <c r="G156" i="2"/>
  <c r="L156" i="2"/>
  <c r="Q156" i="2"/>
  <c r="L155" i="1"/>
  <c r="G155" i="1"/>
  <c r="K167" i="4"/>
  <c r="J167" i="4"/>
  <c r="I167" i="4"/>
  <c r="H167" i="4"/>
  <c r="F167" i="4"/>
  <c r="E167" i="4"/>
  <c r="D167" i="4"/>
  <c r="O167" i="4"/>
  <c r="N167" i="4"/>
  <c r="G155" i="4"/>
  <c r="P167" i="3"/>
  <c r="K167" i="3"/>
  <c r="J167" i="3"/>
  <c r="I167" i="3"/>
  <c r="H167" i="3"/>
  <c r="F167" i="3"/>
  <c r="E167" i="3"/>
  <c r="D167" i="3"/>
  <c r="C167" i="3"/>
  <c r="K167" i="2"/>
  <c r="J167" i="2"/>
  <c r="I167" i="2"/>
  <c r="H167" i="2"/>
  <c r="F167" i="2"/>
  <c r="E167" i="2"/>
  <c r="D167" i="2"/>
  <c r="C167" i="2"/>
  <c r="D166" i="1"/>
  <c r="E166" i="1"/>
  <c r="F166" i="1"/>
  <c r="H166" i="1"/>
  <c r="I166" i="1"/>
  <c r="J166" i="1"/>
  <c r="K166" i="1"/>
  <c r="C166" i="1"/>
  <c r="O167" i="3"/>
  <c r="N167" i="3"/>
  <c r="M167" i="3"/>
  <c r="L155" i="3"/>
  <c r="G155" i="3"/>
  <c r="P167" i="2"/>
  <c r="O167" i="2"/>
  <c r="N167" i="2"/>
  <c r="M167" i="2"/>
  <c r="L155" i="2"/>
  <c r="G155" i="2"/>
  <c r="M167" i="4"/>
  <c r="N166" i="1"/>
  <c r="O166" i="1"/>
  <c r="P166" i="1"/>
  <c r="L154" i="1"/>
  <c r="G154" i="1"/>
  <c r="M166" i="1"/>
  <c r="Q155" i="3"/>
  <c r="Q155" i="2"/>
  <c r="F86" i="3"/>
  <c r="J65" i="3"/>
  <c r="Q167" i="3" l="1"/>
  <c r="G187" i="3"/>
  <c r="G107" i="3"/>
  <c r="F44" i="3"/>
  <c r="G147" i="3"/>
  <c r="L147" i="3"/>
  <c r="L127" i="3"/>
  <c r="Q127" i="3"/>
  <c r="Q107" i="3"/>
  <c r="J86" i="3"/>
  <c r="N86" i="3"/>
  <c r="F65" i="3"/>
  <c r="N65" i="3"/>
  <c r="N44" i="3"/>
  <c r="J44" i="3"/>
  <c r="L187" i="3"/>
  <c r="Q147" i="3"/>
  <c r="G127" i="3"/>
  <c r="Q175" i="3"/>
  <c r="Q187" i="3" s="1"/>
  <c r="L167" i="3"/>
  <c r="G167" i="3"/>
  <c r="L127" i="2"/>
  <c r="G127" i="2"/>
  <c r="N86" i="2"/>
  <c r="N65" i="2"/>
  <c r="N44" i="2"/>
  <c r="Q167" i="2"/>
  <c r="L167" i="2"/>
  <c r="G167" i="2"/>
  <c r="G187" i="2"/>
  <c r="L147" i="2"/>
  <c r="J44" i="2"/>
  <c r="Q175" i="2"/>
  <c r="Q187" i="2" s="1"/>
  <c r="G147" i="2"/>
  <c r="Q147" i="2"/>
  <c r="Q127" i="2"/>
  <c r="L107" i="2"/>
  <c r="Q107" i="2"/>
  <c r="G107" i="2"/>
  <c r="J86" i="2"/>
  <c r="F86" i="2"/>
  <c r="F65" i="2"/>
  <c r="J65" i="2"/>
  <c r="F44" i="2"/>
  <c r="G186" i="1"/>
  <c r="Q146" i="1"/>
  <c r="Q174" i="1"/>
  <c r="Q186" i="1" s="1"/>
  <c r="G166" i="1"/>
  <c r="J43" i="1"/>
  <c r="N85" i="1"/>
  <c r="Q166" i="1"/>
  <c r="L186" i="1"/>
  <c r="G146" i="1"/>
  <c r="G126" i="1"/>
  <c r="J64" i="1"/>
  <c r="N64" i="1"/>
  <c r="L146" i="1"/>
  <c r="G106" i="1"/>
  <c r="F64" i="1"/>
  <c r="L166" i="1"/>
  <c r="L126" i="1"/>
  <c r="J85" i="1"/>
  <c r="F44" i="4"/>
  <c r="L167" i="4"/>
  <c r="Q167" i="4"/>
  <c r="G147" i="4"/>
  <c r="L127" i="4"/>
  <c r="N65" i="4"/>
  <c r="L147" i="4"/>
  <c r="L187" i="4"/>
  <c r="G167" i="4"/>
  <c r="G107" i="4"/>
  <c r="N44" i="4"/>
  <c r="Q147" i="4"/>
  <c r="Q107" i="4"/>
  <c r="L107" i="4"/>
  <c r="J86" i="4"/>
  <c r="J44" i="4"/>
  <c r="G127" i="4"/>
  <c r="F86" i="4"/>
  <c r="Q175" i="4"/>
  <c r="Q187" i="4" s="1"/>
  <c r="G187" i="4"/>
  <c r="Q127" i="4"/>
  <c r="N86" i="4"/>
  <c r="J65" i="4"/>
</calcChain>
</file>

<file path=xl/sharedStrings.xml><?xml version="1.0" encoding="utf-8"?>
<sst xmlns="http://schemas.openxmlformats.org/spreadsheetml/2006/main" count="1183" uniqueCount="69">
  <si>
    <t>BENEFICIARIS DE PRESTACIONS PER ATUR. ILLES BALEARS - ANY 2025</t>
  </si>
  <si>
    <t>Homes</t>
  </si>
  <si>
    <t>Dones</t>
  </si>
  <si>
    <t>Total</t>
  </si>
  <si>
    <t>Any 2025</t>
  </si>
  <si>
    <t>Prestació contributiva</t>
  </si>
  <si>
    <t>Subsidi</t>
  </si>
  <si>
    <t>RAI</t>
  </si>
  <si>
    <t>Subsidi*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</si>
  <si>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</si>
  <si>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</si>
  <si>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</si>
  <si>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</si>
  <si>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</si>
  <si>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</si>
  <si>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</si>
  <si>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</si>
  <si>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</si>
  <si>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</si>
  <si>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</si>
  <si>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</si>
  <si>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</t>
  </si>
  <si>
    <t>*S'han incorporat les dades Alma al TOTAL des de gener del 2025</t>
  </si>
  <si>
    <t>Font: SEPE</t>
  </si>
  <si>
    <t>BENEFICIARIS DE PRESTACIONS PER ATUR. ILLES BALEARS - ANY 2024</t>
  </si>
  <si>
    <t>Any 2024</t>
  </si>
  <si>
    <t>BENEFICIARIS DE PRESTACIONS PER ATUR. ILLES BALEARS - ANY 2023</t>
  </si>
  <si>
    <t>Any 2023</t>
  </si>
  <si>
    <t>BENEFICIARIS DE PRESTACIONS PER ATUR. ILLES BALEARS - ANY 2022</t>
  </si>
  <si>
    <t>Any 2022</t>
  </si>
  <si>
    <t xml:space="preserve">PAE </t>
  </si>
  <si>
    <t>BENEFICIARIS DE PRESTACIONS PER ATUR. ILLES BALEARS - ANY 2021</t>
  </si>
  <si>
    <t>Any 2021</t>
  </si>
  <si>
    <t>BENEFICIARIS DE PRESTACIONS PER ATUR. ILLES BALEARS - ANY 2020</t>
  </si>
  <si>
    <t>Any 2020</t>
  </si>
  <si>
    <t>BENEFICIARIS DE PRESTACIONS PER ATUR. ILLES BALEARS - ANY 2019</t>
  </si>
  <si>
    <t>Any 2019</t>
  </si>
  <si>
    <t>BENEFICIARIS DE PRESTACIONS PER ATUR. ILLES BALEARS - ANY 2018</t>
  </si>
  <si>
    <t>Any 2018</t>
  </si>
  <si>
    <t>BENEFICIARIS DE PRESTACIONS PER ATUR. MALLORCA - ANY 2025</t>
  </si>
  <si>
    <t>*S'han incorporat les dades Alma al total des de gener del 2025</t>
  </si>
  <si>
    <t>BENEFICIARIS DE PRESTACIONS PER ATUR. MALLORCA - ANY 2024</t>
  </si>
  <si>
    <t>BENEFICIARIS DE PRESTACIONS PER ATUR. MALLORCA - ANY 2023</t>
  </si>
  <si>
    <t>BENEFICIARIS DE PRESTACIONS PER ATUR. MALLORCA - ANY 2022</t>
  </si>
  <si>
    <t>BENEFICIARIS DE PRESTACIONS PER ATUR. MALLORCA - ANY 2021</t>
  </si>
  <si>
    <t>BENEFICIARIS DE PRESTACIONS PER ATUR. MALLORCA - ANY 2020</t>
  </si>
  <si>
    <t>BENEFICIARIS DE PRESTACIONS PER ATUR. MALLORCA - ANY 2019</t>
  </si>
  <si>
    <t>BENEFICIARIS DE PRESTACIONS PER ATUR. MALLORCA - ANY 2018</t>
  </si>
  <si>
    <t>BENEFICIARIS DE PRESTACIONS PER ATUR. MENORCA - ANY 2025</t>
  </si>
  <si>
    <t>BENEFICIARIS DE PRESTACIONS PER ATUR. MENORCA - ANY 2024</t>
  </si>
  <si>
    <t>BENEFICIARIS DE PRESTACIONS PER ATUR. MENORCA - ANY 2023</t>
  </si>
  <si>
    <t>BENEFICIARIS DE PRESTACIONS PER ATUR. MENORCA - ANY 2022</t>
  </si>
  <si>
    <t>BENEFICIARIS DE PRESTACIONS PER ATUR. MENORCA - ANY 2021</t>
  </si>
  <si>
    <t>BENEFICIARIS DE PRESTACIONS PER ATUR. MENORCA - ANY 2020</t>
  </si>
  <si>
    <t>BENEFICIARIS DE PRESTACIONS PER ATUR. MENORCA - ANY 2019</t>
  </si>
  <si>
    <t>BENEFICIARIS DE PRESTACIONS PER ATUR. MENORCA - ANY 2018</t>
  </si>
  <si>
    <t>BENEFICIARIS DE PRESTACIONS PER ATUR. EIVISSA-FORMENTERA - ANY 2025</t>
  </si>
  <si>
    <t>BENEFICIARIS DE PRESTACIONS PER ATUR. EIVISSA-FORMENTERA - ANY 2024</t>
  </si>
  <si>
    <t>BENEFICIARIS DE PRESTACIONS PER ATUR. EIVISSA-FORMENTERA - ANY 2023</t>
  </si>
  <si>
    <t>BENEFICIARIS DE PRESTACIONS PER ATUR. EIVISSA-FORMENTERA - ANY 2022</t>
  </si>
  <si>
    <t>BENEFICIARIS DE PRESTACIONS PER ATUR. EIVISSA-FORMENTERA - ANY 2021</t>
  </si>
  <si>
    <t>BENEFICIARIS DE PRESTACIONS PER ATUR. EIVISSA-FORMENTERA - ANY 2020</t>
  </si>
  <si>
    <t>BENEFICIARIS DE PRESTACIONS PER ATUR. EIVISSA-FORMENTERA - ANY 2019</t>
  </si>
  <si>
    <t>BENEFICIARIS DE PRESTACIONS PER ATUR. EIVISSA-FORMENTERA - ANY 2018</t>
  </si>
  <si>
    <t>BENEFICIARIS DE PRESTACIONS PER ATUR. ILLES BALEARS - ANY 2026</t>
  </si>
  <si>
    <t>BENEFICIARIS DE PRESTACIONS PER ATUR. MALLORCA - ANY 2026</t>
  </si>
  <si>
    <t>Any 2026</t>
  </si>
  <si>
    <t>BENEFICIARIS DE PRESTACIONS PER ATUR. MENORCA - ANY 2026</t>
  </si>
  <si>
    <t>BENEFICIARIS DE PRESTACIONS PER ATUR. EIVISSA-FORMENTERA - ANY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</si>
</sst>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name val="LegacySanITCBoo"/>
      <family val="2"/>
    </font>
    <font>
      <sz val="11"/>
      <color rgb="FFFF0000"/>
      <name val="Calibri"/>
      <family val="2"/>
      <scheme val="minor"/>
    </font>
    <font>
      <b/>
      <sz val="11"/>
      <color theme="0"/>
      <name val="LegacySanITCBoo"/>
      <family val="2"/>
    </font>
    <font>
      <sz val="11"/>
      <color theme="1"/>
      <name val="LegacySanITCBoo"/>
      <family val="2"/>
    </font>
    <font>
      <sz val="9"/>
      <color theme="1"/>
      <name val="Leelawadee"/>
      <family val="2"/>
    </font>
    <font>
      <b/>
      <sz val="11"/>
      <color theme="1"/>
      <name val="LegacySanITCBoo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LegacySanITCBoo"/>
      <family val="2"/>
    </font>
    <font>
      <b/>
      <sz val="11"/>
      <color theme="5" tint="0.39997558519241921"/>
      <name val="LegacySanITCBoo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3" tint="0.79998168889431442"/>
        <bgColor theme="0"/>
      </patternFill>
    </fill>
    <fill>
      <patternFill patternType="solid">
        <fgColor theme="4"/>
        <bgColor theme="4"/>
      </patternFill>
    </fill>
    <fill>
      <patternFill patternType="solid">
        <fgColor theme="4"/>
        <bgColor theme="0"/>
      </patternFill>
    </fill>
    <fill>
      <patternFill patternType="solid">
        <fgColor theme="5" tint="0.79998168889431442"/>
        <bgColor theme="0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4" tint="-0.24994659260841701"/>
      </right>
      <top/>
      <bottom style="thin">
        <color indexed="64"/>
      </bottom>
      <diagonal/>
    </border>
    <border>
      <left/>
      <right style="thin">
        <color theme="4" tint="-0.24994659260841701"/>
      </right>
      <top/>
      <bottom/>
      <diagonal/>
    </border>
    <border>
      <left/>
      <right style="thin">
        <color theme="4" tint="-0.24994659260841701"/>
      </right>
      <top style="thin">
        <color theme="0"/>
      </top>
      <bottom/>
      <diagonal/>
    </border>
    <border>
      <left style="thin">
        <color theme="4" tint="-0.24994659260841701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0" fillId="3" borderId="0" xfId="0" applyFill="1"/>
    <xf numFmtId="0" fontId="3" fillId="4" borderId="0" xfId="0" applyFont="1" applyFill="1" applyAlignment="1">
      <alignment horizontal="left" vertical="center" wrapText="1"/>
    </xf>
    <xf numFmtId="0" fontId="4" fillId="3" borderId="0" xfId="0" applyFont="1" applyFill="1"/>
    <xf numFmtId="0" fontId="4" fillId="2" borderId="0" xfId="0" applyFont="1" applyFill="1"/>
    <xf numFmtId="0" fontId="0" fillId="5" borderId="0" xfId="0" applyFill="1"/>
    <xf numFmtId="0" fontId="3" fillId="5" borderId="1" xfId="0" applyFont="1" applyFill="1" applyBorder="1" applyAlignment="1">
      <alignment horizontal="center" vertical="center" wrapText="1"/>
    </xf>
    <xf numFmtId="0" fontId="5" fillId="2" borderId="0" xfId="0" applyFont="1" applyFill="1"/>
    <xf numFmtId="0" fontId="1" fillId="3" borderId="0" xfId="0" applyFont="1" applyFill="1"/>
    <xf numFmtId="3" fontId="4" fillId="2" borderId="3" xfId="0" applyNumberFormat="1" applyFont="1" applyFill="1" applyBorder="1"/>
    <xf numFmtId="0" fontId="3" fillId="5" borderId="4" xfId="0" applyFont="1" applyFill="1" applyBorder="1" applyAlignment="1">
      <alignment horizontal="center" vertical="center" wrapText="1"/>
    </xf>
    <xf numFmtId="3" fontId="4" fillId="2" borderId="0" xfId="0" applyNumberFormat="1" applyFont="1" applyFill="1"/>
    <xf numFmtId="3" fontId="4" fillId="2" borderId="5" xfId="0" applyNumberFormat="1" applyFont="1" applyFill="1" applyBorder="1"/>
    <xf numFmtId="3" fontId="0" fillId="2" borderId="0" xfId="0" applyNumberFormat="1" applyFill="1"/>
    <xf numFmtId="3" fontId="6" fillId="3" borderId="0" xfId="0" applyNumberFormat="1" applyFont="1" applyFill="1"/>
    <xf numFmtId="3" fontId="6" fillId="3" borderId="6" xfId="0" applyNumberFormat="1" applyFont="1" applyFill="1" applyBorder="1"/>
    <xf numFmtId="0" fontId="7" fillId="5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3" fontId="4" fillId="3" borderId="0" xfId="0" applyNumberFormat="1" applyFont="1" applyFill="1"/>
    <xf numFmtId="3" fontId="0" fillId="3" borderId="0" xfId="0" applyNumberFormat="1" applyFill="1"/>
    <xf numFmtId="0" fontId="7" fillId="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/>
    </xf>
    <xf numFmtId="3" fontId="4" fillId="2" borderId="3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right"/>
    </xf>
    <xf numFmtId="3" fontId="4" fillId="2" borderId="3" xfId="0" applyNumberFormat="1" applyFont="1" applyFill="1" applyBorder="1" applyAlignment="1">
      <alignment horizontal="right"/>
    </xf>
    <xf numFmtId="3" fontId="6" fillId="3" borderId="0" xfId="0" applyNumberFormat="1" applyFont="1" applyFill="1" applyAlignment="1">
      <alignment horizontal="right"/>
    </xf>
    <xf numFmtId="3" fontId="0" fillId="0" borderId="0" xfId="0" applyNumberFormat="1"/>
    <xf numFmtId="0" fontId="9" fillId="5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3" fontId="4" fillId="6" borderId="0" xfId="0" applyNumberFormat="1" applyFont="1" applyFill="1"/>
    <xf numFmtId="0" fontId="2" fillId="6" borderId="0" xfId="0" applyFont="1" applyFill="1"/>
    <xf numFmtId="3" fontId="0" fillId="6" borderId="0" xfId="0" applyNumberFormat="1" applyFill="1"/>
    <xf numFmtId="0" fontId="0" fillId="6" borderId="0" xfId="0" applyFill="1"/>
    <xf numFmtId="0" fontId="3" fillId="5" borderId="0" xfId="0" applyFont="1" applyFill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28575</xdr:rowOff>
    </xdr:from>
    <xdr:to>
      <xdr:col>5</xdr:col>
      <xdr:colOff>126221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79A1BCB-CF77-AC82-A98B-EA8FE55CC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1907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5</xdr:col>
      <xdr:colOff>126221</xdr:colOff>
      <xdr:row>4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3DF9AB-9D5F-4C04-9A8B-95B956FC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812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78596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37132D-7DA6-4E4E-961C-17DCC8747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107171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6F1BA4-D3E5-44C4-BEC2-513EBC0A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8D67-F2A5-41DE-BCE1-1C3FC82813D8}">
  <dimension ref="B1:AB190"/>
  <sheetViews>
    <sheetView tabSelected="1" zoomScaleNormal="100" workbookViewId="0">
      <selection activeCell="D48" sqref="D48"/>
    </sheetView>
  </sheetViews>
  <sheetFormatPr baseColWidth="10" defaultColWidth="9.140625" defaultRowHeight="15"/>
  <cols>
    <col min="1" max="1" width="3.7109375" style="1" customWidth="1"/>
    <col min="2" max="2" width="13.42578125" style="1" customWidth="1"/>
    <col min="3" max="3" width="12.85546875" style="1" customWidth="1"/>
    <col min="4" max="6" width="9.140625" style="1" customWidth="1"/>
    <col min="7" max="7" width="14.85546875" style="1" customWidth="1"/>
    <col min="8" max="8" width="15.140625" style="1" customWidth="1"/>
    <col min="9" max="10" width="9.140625" style="1" customWidth="1"/>
    <col min="11" max="11" width="13.570312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8">
      <c r="F1" s="14"/>
    </row>
    <row r="2" spans="2:18">
      <c r="B2"/>
      <c r="E2" s="14"/>
      <c r="F2" s="14"/>
      <c r="G2"/>
      <c r="H2" s="14"/>
      <c r="J2" s="14"/>
      <c r="K2" s="14"/>
      <c r="L2" s="14"/>
      <c r="M2"/>
      <c r="N2" s="14"/>
      <c r="P2" s="14"/>
      <c r="Q2" s="14"/>
      <c r="R2" s="14"/>
    </row>
    <row r="3" spans="2:18">
      <c r="E3" s="14"/>
      <c r="F3" s="14"/>
      <c r="G3" s="14"/>
      <c r="H3" s="14"/>
      <c r="J3" s="14"/>
      <c r="K3" s="14"/>
      <c r="L3" s="14"/>
      <c r="M3" s="14"/>
      <c r="N3" s="14"/>
      <c r="P3" s="14"/>
      <c r="Q3" s="14"/>
      <c r="R3" s="14"/>
    </row>
    <row r="4" spans="2:18">
      <c r="E4" s="14"/>
      <c r="F4" s="14"/>
      <c r="J4" s="14"/>
      <c r="K4" s="14"/>
      <c r="L4" s="14"/>
      <c r="M4" s="14"/>
      <c r="N4" s="14"/>
      <c r="P4" s="14"/>
      <c r="Q4" s="14"/>
      <c r="R4" s="14"/>
    </row>
    <row r="5" spans="2:18">
      <c r="E5" s="14"/>
      <c r="F5" s="14"/>
      <c r="J5" s="14"/>
      <c r="K5" s="14"/>
      <c r="L5" s="14"/>
      <c r="M5" s="14"/>
      <c r="N5" s="14"/>
      <c r="P5" s="14"/>
      <c r="Q5" s="14"/>
      <c r="R5" s="14"/>
    </row>
    <row r="6" spans="2:18">
      <c r="E6" s="14"/>
      <c r="F6" s="14"/>
      <c r="J6" s="14"/>
      <c r="K6" s="14"/>
      <c r="L6" s="14"/>
      <c r="M6" s="14"/>
      <c r="N6" s="14"/>
      <c r="P6" s="14"/>
      <c r="Q6" s="14"/>
      <c r="R6" s="14"/>
    </row>
    <row r="7" spans="2:18" ht="15.75">
      <c r="B7" s="18" t="s">
        <v>64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  <c r="Q7" s="14"/>
      <c r="R7" s="14"/>
    </row>
    <row r="8" spans="2:18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  <c r="Q8" s="14"/>
      <c r="R8" s="14"/>
    </row>
    <row r="9" spans="2:18">
      <c r="B9" s="6"/>
      <c r="C9" s="36" t="s">
        <v>1</v>
      </c>
      <c r="D9" s="36"/>
      <c r="E9" s="36"/>
      <c r="F9" s="37"/>
      <c r="G9" s="39" t="s">
        <v>2</v>
      </c>
      <c r="H9" s="36"/>
      <c r="I9" s="36"/>
      <c r="J9" s="37"/>
      <c r="K9" s="39" t="s">
        <v>3</v>
      </c>
      <c r="L9" s="36"/>
      <c r="M9" s="36"/>
      <c r="N9" s="37"/>
      <c r="P9" s="14"/>
      <c r="R9" s="14"/>
    </row>
    <row r="10" spans="2:18" ht="45">
      <c r="B10" s="17" t="s">
        <v>66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P10" s="14"/>
      <c r="R10" s="14"/>
    </row>
    <row r="11" spans="2:18">
      <c r="B11" s="3" t="s">
        <v>9</v>
      </c>
      <c r="C11" s="12">
        <v>30090</v>
      </c>
      <c r="D11" s="12">
        <v>2159</v>
      </c>
      <c r="E11" s="12">
        <v>4</v>
      </c>
      <c r="F11" s="13">
        <f t="shared" ref="F11:F22" si="0">SUM(C11:E11)</f>
        <v>32253</v>
      </c>
      <c r="G11" s="12">
        <v>32613</v>
      </c>
      <c r="H11" s="12">
        <v>3356</v>
      </c>
      <c r="I11" s="12">
        <v>14</v>
      </c>
      <c r="J11" s="13">
        <f t="shared" ref="J11:J22" si="1">SUM(G11:I11)</f>
        <v>35983</v>
      </c>
      <c r="K11" s="12">
        <v>62703</v>
      </c>
      <c r="L11" s="32">
        <v>11839</v>
      </c>
      <c r="M11" s="12">
        <v>18</v>
      </c>
      <c r="N11" s="13">
        <f t="shared" ref="N11:N22" si="2">SUM(K11:M11)</f>
        <v>74560</v>
      </c>
      <c r="P11" s="14"/>
      <c r="R11" s="14"/>
    </row>
    <row r="12" spans="2:18">
      <c r="B12" s="3" t="s">
        <v>10</v>
      </c>
      <c r="C12" s="12">
        <v>24197</v>
      </c>
      <c r="D12" s="12">
        <v>2102</v>
      </c>
      <c r="E12" s="12">
        <v>2</v>
      </c>
      <c r="F12" s="13">
        <f t="shared" si="0"/>
        <v>26301</v>
      </c>
      <c r="G12" s="12">
        <v>26571</v>
      </c>
      <c r="H12" s="12">
        <v>3257</v>
      </c>
      <c r="I12" s="12">
        <v>8</v>
      </c>
      <c r="J12" s="13">
        <f t="shared" si="1"/>
        <v>29836</v>
      </c>
      <c r="K12" s="12">
        <v>50768</v>
      </c>
      <c r="L12" s="32">
        <v>15019</v>
      </c>
      <c r="M12" s="12">
        <v>10</v>
      </c>
      <c r="N12" s="13">
        <f t="shared" si="2"/>
        <v>65797</v>
      </c>
      <c r="P12" s="14"/>
      <c r="Q12" s="14"/>
      <c r="R12" s="14"/>
    </row>
    <row r="13" spans="2:18">
      <c r="B13" s="3" t="s">
        <v>11</v>
      </c>
      <c r="C13" s="12"/>
      <c r="D13" s="12"/>
      <c r="E13" s="12"/>
      <c r="F13" s="13">
        <f t="shared" si="0"/>
        <v>0</v>
      </c>
      <c r="G13" s="12"/>
      <c r="H13" s="12"/>
      <c r="I13" s="12"/>
      <c r="J13" s="13">
        <f t="shared" si="1"/>
        <v>0</v>
      </c>
      <c r="K13" s="12"/>
      <c r="L13" s="32"/>
      <c r="M13" s="12"/>
      <c r="N13" s="13">
        <f t="shared" si="2"/>
        <v>0</v>
      </c>
      <c r="P13" s="14"/>
      <c r="Q13" s="14"/>
      <c r="R13" s="14"/>
    </row>
    <row r="14" spans="2:18">
      <c r="B14" s="3" t="s">
        <v>12</v>
      </c>
      <c r="C14" s="12"/>
      <c r="D14" s="12"/>
      <c r="E14" s="12"/>
      <c r="F14" s="13">
        <f t="shared" si="0"/>
        <v>0</v>
      </c>
      <c r="G14" s="12"/>
      <c r="H14" s="12"/>
      <c r="I14" s="12"/>
      <c r="J14" s="13">
        <f t="shared" si="1"/>
        <v>0</v>
      </c>
      <c r="K14" s="12"/>
      <c r="L14" s="32"/>
      <c r="M14" s="12"/>
      <c r="N14" s="13">
        <f t="shared" si="2"/>
        <v>0</v>
      </c>
      <c r="P14" s="14"/>
      <c r="Q14" s="14"/>
      <c r="R14" s="14"/>
    </row>
    <row r="15" spans="2:18">
      <c r="B15" s="3" t="s">
        <v>13</v>
      </c>
      <c r="C15" s="12"/>
      <c r="D15" s="12"/>
      <c r="E15" s="12"/>
      <c r="F15" s="13">
        <f t="shared" si="0"/>
        <v>0</v>
      </c>
      <c r="G15" s="12"/>
      <c r="H15" s="12"/>
      <c r="I15" s="12"/>
      <c r="J15" s="13">
        <f t="shared" si="1"/>
        <v>0</v>
      </c>
      <c r="K15" s="12"/>
      <c r="L15" s="32"/>
      <c r="M15" s="12"/>
      <c r="N15" s="13">
        <f t="shared" si="2"/>
        <v>0</v>
      </c>
      <c r="P15" s="14"/>
      <c r="Q15" s="14"/>
      <c r="R15" s="14"/>
    </row>
    <row r="16" spans="2:18">
      <c r="B16" s="3" t="s">
        <v>14</v>
      </c>
      <c r="C16" s="12"/>
      <c r="D16" s="12"/>
      <c r="E16" s="12"/>
      <c r="F16" s="13">
        <f t="shared" si="0"/>
        <v>0</v>
      </c>
      <c r="G16" s="12"/>
      <c r="H16" s="12"/>
      <c r="I16" s="12"/>
      <c r="J16" s="13">
        <f t="shared" si="1"/>
        <v>0</v>
      </c>
      <c r="K16" s="12"/>
      <c r="L16" s="32"/>
      <c r="M16" s="12"/>
      <c r="N16" s="13">
        <f t="shared" si="2"/>
        <v>0</v>
      </c>
      <c r="P16" s="14"/>
      <c r="Q16" s="14"/>
      <c r="R16" s="14"/>
    </row>
    <row r="17" spans="2:18">
      <c r="B17" s="3" t="s">
        <v>15</v>
      </c>
      <c r="C17" s="12"/>
      <c r="D17" s="12"/>
      <c r="E17" s="12"/>
      <c r="F17" s="13">
        <f t="shared" si="0"/>
        <v>0</v>
      </c>
      <c r="G17" s="12"/>
      <c r="H17" s="12"/>
      <c r="I17" s="12"/>
      <c r="J17" s="13">
        <f t="shared" si="1"/>
        <v>0</v>
      </c>
      <c r="K17" s="12"/>
      <c r="L17" s="32"/>
      <c r="M17" s="12"/>
      <c r="N17" s="13">
        <f t="shared" si="2"/>
        <v>0</v>
      </c>
      <c r="P17" s="14"/>
      <c r="Q17" s="14"/>
      <c r="R17" s="14"/>
    </row>
    <row r="18" spans="2:18">
      <c r="B18" s="3" t="s">
        <v>16</v>
      </c>
      <c r="C18" s="12"/>
      <c r="D18" s="12"/>
      <c r="E18" s="12"/>
      <c r="F18" s="13">
        <f t="shared" si="0"/>
        <v>0</v>
      </c>
      <c r="G18" s="12"/>
      <c r="H18" s="12"/>
      <c r="I18" s="12"/>
      <c r="J18" s="13">
        <f t="shared" si="1"/>
        <v>0</v>
      </c>
      <c r="K18" s="12"/>
      <c r="L18" s="32"/>
      <c r="M18" s="12"/>
      <c r="N18" s="13">
        <f t="shared" si="2"/>
        <v>0</v>
      </c>
      <c r="P18" s="14"/>
      <c r="Q18" s="14"/>
      <c r="R18" s="14"/>
    </row>
    <row r="19" spans="2:18">
      <c r="B19" s="3" t="s">
        <v>17</v>
      </c>
      <c r="C19" s="12"/>
      <c r="D19" s="12"/>
      <c r="E19" s="12"/>
      <c r="F19" s="13">
        <f t="shared" si="0"/>
        <v>0</v>
      </c>
      <c r="G19" s="12"/>
      <c r="H19" s="12"/>
      <c r="I19" s="12"/>
      <c r="J19" s="13">
        <f t="shared" si="1"/>
        <v>0</v>
      </c>
      <c r="K19" s="12"/>
      <c r="L19" s="32"/>
      <c r="M19" s="12"/>
      <c r="N19" s="13">
        <f t="shared" si="2"/>
        <v>0</v>
      </c>
      <c r="P19" s="14"/>
      <c r="Q19" s="14"/>
      <c r="R19" s="14"/>
    </row>
    <row r="20" spans="2:18">
      <c r="B20" s="3" t="s">
        <v>18</v>
      </c>
      <c r="C20" s="12"/>
      <c r="D20" s="12"/>
      <c r="E20" s="12"/>
      <c r="F20" s="13">
        <f t="shared" si="0"/>
        <v>0</v>
      </c>
      <c r="G20" s="12"/>
      <c r="H20" s="12"/>
      <c r="I20" s="12"/>
      <c r="J20" s="13">
        <f t="shared" si="1"/>
        <v>0</v>
      </c>
      <c r="K20" s="12"/>
      <c r="L20" s="32"/>
      <c r="M20" s="12"/>
      <c r="N20" s="13">
        <f t="shared" si="2"/>
        <v>0</v>
      </c>
      <c r="P20" s="14"/>
      <c r="Q20" s="14"/>
      <c r="R20" s="14"/>
    </row>
    <row r="21" spans="2:18">
      <c r="B21" s="3" t="s">
        <v>19</v>
      </c>
      <c r="C21" s="12"/>
      <c r="D21" s="12"/>
      <c r="E21" s="12"/>
      <c r="F21" s="13">
        <f t="shared" si="0"/>
        <v>0</v>
      </c>
      <c r="G21" s="12"/>
      <c r="H21" s="12"/>
      <c r="I21" s="12"/>
      <c r="J21" s="13">
        <f t="shared" si="1"/>
        <v>0</v>
      </c>
      <c r="K21" s="12"/>
      <c r="L21" s="32"/>
      <c r="M21" s="12"/>
      <c r="N21" s="13">
        <f t="shared" si="2"/>
        <v>0</v>
      </c>
      <c r="P21" s="14"/>
      <c r="Q21" s="14"/>
      <c r="R21" s="14"/>
    </row>
    <row r="22" spans="2:18">
      <c r="B22" s="3" t="s">
        <v>20</v>
      </c>
      <c r="C22" s="12"/>
      <c r="D22" s="12"/>
      <c r="E22" s="12"/>
      <c r="F22" s="13">
        <f t="shared" si="0"/>
        <v>0</v>
      </c>
      <c r="G22" s="12"/>
      <c r="H22" s="12"/>
      <c r="I22" s="12"/>
      <c r="J22" s="13">
        <f t="shared" si="1"/>
        <v>0</v>
      </c>
      <c r="K22" s="12"/>
      <c r="L22" s="32"/>
      <c r="M22" s="12"/>
      <c r="N22" s="13">
        <f t="shared" si="2"/>
        <v>0</v>
      </c>
      <c r="P22" s="14"/>
      <c r="Q22" s="14"/>
      <c r="R22" s="14"/>
    </row>
    <row r="23" spans="2:18">
      <c r="B23" s="9" t="s">
        <v>21</v>
      </c>
      <c r="C23" s="15">
        <f t="shared" ref="C23:I23" si="3">AVERAGE(C11:C22)</f>
        <v>27143.5</v>
      </c>
      <c r="D23" s="15">
        <f t="shared" si="3"/>
        <v>2130.5</v>
      </c>
      <c r="E23" s="15">
        <f t="shared" si="3"/>
        <v>3</v>
      </c>
      <c r="F23" s="16">
        <f t="shared" si="3"/>
        <v>4879.5</v>
      </c>
      <c r="G23" s="15">
        <f t="shared" si="3"/>
        <v>29592</v>
      </c>
      <c r="H23" s="15">
        <f t="shared" si="3"/>
        <v>3306.5</v>
      </c>
      <c r="I23" s="15">
        <f t="shared" si="3"/>
        <v>11</v>
      </c>
      <c r="J23" s="16">
        <f>AVERAGE(J11:J22)</f>
        <v>5484.916666666667</v>
      </c>
      <c r="K23" s="15">
        <f>AVERAGE(K11:K22)</f>
        <v>56735.5</v>
      </c>
      <c r="L23" s="15">
        <f>AVERAGE(L11:L22)</f>
        <v>13429</v>
      </c>
      <c r="M23" s="15">
        <f>AVERAGE(M11:M22)</f>
        <v>14</v>
      </c>
      <c r="N23" s="16">
        <f>AVERAGE(N11:N22)</f>
        <v>11696.416666666666</v>
      </c>
      <c r="P23" s="14"/>
      <c r="Q23" s="14"/>
      <c r="R23" s="14"/>
    </row>
    <row r="24" spans="2:18">
      <c r="B24" s="33" t="s">
        <v>22</v>
      </c>
      <c r="C24" s="34"/>
      <c r="D24" s="34"/>
      <c r="E24" s="35"/>
      <c r="F24" s="35"/>
      <c r="G24" s="35"/>
      <c r="H24" s="14"/>
      <c r="M24" s="14"/>
      <c r="P24" s="14"/>
      <c r="Q24" s="14"/>
      <c r="R24" s="14"/>
    </row>
    <row r="25" spans="2:18">
      <c r="B25" s="8" t="s">
        <v>23</v>
      </c>
      <c r="C25" s="14"/>
      <c r="D25" s="14"/>
      <c r="H25" s="14"/>
      <c r="M25" s="14"/>
      <c r="P25" s="14"/>
      <c r="Q25" s="14"/>
      <c r="R25" s="14"/>
    </row>
    <row r="26" spans="2:18">
      <c r="J26" s="14"/>
      <c r="K26" s="14"/>
      <c r="L26" s="14"/>
      <c r="M26" s="14"/>
      <c r="N26" s="14"/>
      <c r="P26" s="14"/>
      <c r="Q26" s="14"/>
      <c r="R26" s="14"/>
    </row>
    <row r="27" spans="2:18">
      <c r="E27" s="14"/>
      <c r="F27"/>
      <c r="G27" s="14"/>
      <c r="H27" s="14"/>
      <c r="J27" s="14"/>
      <c r="K27" s="14"/>
      <c r="L27" s="14"/>
      <c r="M27" s="14"/>
      <c r="N27" s="14"/>
      <c r="P27" s="14"/>
      <c r="Q27" s="14"/>
      <c r="R27" s="14"/>
    </row>
    <row r="28" spans="2:18" ht="15.75">
      <c r="B28" s="18" t="s">
        <v>0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P28" s="14"/>
      <c r="Q28" s="14"/>
      <c r="R28" s="14"/>
    </row>
    <row r="29" spans="2:18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P29" s="14"/>
      <c r="Q29" s="14"/>
      <c r="R29" s="14"/>
    </row>
    <row r="30" spans="2:18">
      <c r="B30" s="6"/>
      <c r="C30" s="36" t="s">
        <v>1</v>
      </c>
      <c r="D30" s="36"/>
      <c r="E30" s="36"/>
      <c r="F30" s="37"/>
      <c r="G30" s="39" t="s">
        <v>2</v>
      </c>
      <c r="H30" s="36"/>
      <c r="I30" s="36"/>
      <c r="J30" s="37"/>
      <c r="K30" s="39" t="s">
        <v>3</v>
      </c>
      <c r="L30" s="36"/>
      <c r="M30" s="36"/>
      <c r="N30" s="37"/>
      <c r="P30" s="14"/>
      <c r="Q30" s="14"/>
      <c r="R30" s="14"/>
    </row>
    <row r="31" spans="2:18" ht="45">
      <c r="B31" s="17" t="s">
        <v>4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30" t="s">
        <v>8</v>
      </c>
      <c r="M31" s="7" t="s">
        <v>7</v>
      </c>
      <c r="N31" s="11" t="s">
        <v>3</v>
      </c>
      <c r="P31" s="14"/>
      <c r="Q31" s="14"/>
      <c r="R31" s="14"/>
    </row>
    <row r="32" spans="2:18">
      <c r="B32" s="3" t="s">
        <v>9</v>
      </c>
      <c r="C32" s="12">
        <v>34699</v>
      </c>
      <c r="D32" s="12">
        <v>5922</v>
      </c>
      <c r="E32" s="12">
        <v>156</v>
      </c>
      <c r="F32" s="13">
        <f t="shared" ref="F32:F43" si="4">SUM(C32:E32)</f>
        <v>40777</v>
      </c>
      <c r="G32" s="12">
        <v>39695</v>
      </c>
      <c r="H32" s="12">
        <v>8834</v>
      </c>
      <c r="I32" s="12">
        <v>471</v>
      </c>
      <c r="J32" s="13">
        <f t="shared" ref="J32:J43" si="5">SUM(G32:I32)</f>
        <v>49000</v>
      </c>
      <c r="K32" s="12">
        <v>74394</v>
      </c>
      <c r="L32" s="32">
        <v>17301</v>
      </c>
      <c r="M32" s="12">
        <v>627</v>
      </c>
      <c r="N32" s="13">
        <f t="shared" ref="N32:N43" si="6">SUM(K32:M32)</f>
        <v>92322</v>
      </c>
      <c r="P32" s="14"/>
      <c r="Q32" s="14"/>
      <c r="R32" s="14"/>
    </row>
    <row r="33" spans="2:18">
      <c r="B33" s="3" t="s">
        <v>10</v>
      </c>
      <c r="C33" s="12">
        <v>27160</v>
      </c>
      <c r="D33" s="12">
        <v>5338</v>
      </c>
      <c r="E33" s="12">
        <v>134</v>
      </c>
      <c r="F33" s="13">
        <f t="shared" si="4"/>
        <v>32632</v>
      </c>
      <c r="G33" s="12">
        <v>32100</v>
      </c>
      <c r="H33" s="12">
        <v>8134</v>
      </c>
      <c r="I33" s="12">
        <v>380</v>
      </c>
      <c r="J33" s="13">
        <f t="shared" si="5"/>
        <v>40614</v>
      </c>
      <c r="K33" s="12">
        <v>59260</v>
      </c>
      <c r="L33" s="32">
        <v>18311</v>
      </c>
      <c r="M33" s="12">
        <v>514</v>
      </c>
      <c r="N33" s="13">
        <f t="shared" si="6"/>
        <v>78085</v>
      </c>
      <c r="P33" s="14"/>
      <c r="Q33" s="14"/>
      <c r="R33" s="14"/>
    </row>
    <row r="34" spans="2:18">
      <c r="B34" s="3" t="s">
        <v>11</v>
      </c>
      <c r="C34" s="12">
        <v>15120</v>
      </c>
      <c r="D34" s="12">
        <v>4606</v>
      </c>
      <c r="E34" s="12">
        <v>112</v>
      </c>
      <c r="F34" s="13">
        <f t="shared" si="4"/>
        <v>19838</v>
      </c>
      <c r="G34" s="12">
        <v>15784</v>
      </c>
      <c r="H34" s="12">
        <v>7045</v>
      </c>
      <c r="I34" s="12">
        <v>332</v>
      </c>
      <c r="J34" s="13">
        <f t="shared" si="5"/>
        <v>23161</v>
      </c>
      <c r="K34" s="12">
        <v>30904</v>
      </c>
      <c r="L34" s="32">
        <v>16023</v>
      </c>
      <c r="M34" s="12">
        <v>444</v>
      </c>
      <c r="N34" s="13">
        <f t="shared" si="6"/>
        <v>47371</v>
      </c>
      <c r="P34" s="14"/>
      <c r="Q34" s="14"/>
      <c r="R34" s="14"/>
    </row>
    <row r="35" spans="2:18">
      <c r="B35" s="3" t="s">
        <v>12</v>
      </c>
      <c r="C35" s="12">
        <v>8611</v>
      </c>
      <c r="D35" s="12">
        <v>3157</v>
      </c>
      <c r="E35" s="12">
        <v>88</v>
      </c>
      <c r="F35" s="13">
        <f t="shared" si="4"/>
        <v>11856</v>
      </c>
      <c r="G35" s="12">
        <v>8527</v>
      </c>
      <c r="H35" s="12">
        <v>4722</v>
      </c>
      <c r="I35" s="12">
        <v>267</v>
      </c>
      <c r="J35" s="13">
        <f t="shared" si="5"/>
        <v>13516</v>
      </c>
      <c r="K35" s="12">
        <v>17138</v>
      </c>
      <c r="L35" s="32">
        <v>9733</v>
      </c>
      <c r="M35" s="12">
        <v>355</v>
      </c>
      <c r="N35" s="13">
        <f t="shared" si="6"/>
        <v>27226</v>
      </c>
      <c r="P35" s="14"/>
      <c r="Q35" s="14"/>
      <c r="R35" s="14"/>
    </row>
    <row r="36" spans="2:18">
      <c r="B36" s="3" t="s">
        <v>13</v>
      </c>
      <c r="C36" s="12">
        <v>6827</v>
      </c>
      <c r="D36" s="12">
        <v>2584</v>
      </c>
      <c r="E36" s="12">
        <v>66</v>
      </c>
      <c r="F36" s="13">
        <f t="shared" si="4"/>
        <v>9477</v>
      </c>
      <c r="G36" s="12">
        <v>6718</v>
      </c>
      <c r="H36" s="12">
        <v>3836</v>
      </c>
      <c r="I36" s="12">
        <v>209</v>
      </c>
      <c r="J36" s="13">
        <f t="shared" si="5"/>
        <v>10763</v>
      </c>
      <c r="K36" s="12">
        <v>13545</v>
      </c>
      <c r="L36" s="32">
        <v>7755</v>
      </c>
      <c r="M36" s="12">
        <v>275</v>
      </c>
      <c r="N36" s="13">
        <f t="shared" si="6"/>
        <v>21575</v>
      </c>
      <c r="P36" s="14"/>
      <c r="Q36" s="14"/>
      <c r="R36" s="14"/>
    </row>
    <row r="37" spans="2:18">
      <c r="B37" s="3" t="s">
        <v>14</v>
      </c>
      <c r="C37" s="12">
        <v>6682</v>
      </c>
      <c r="D37" s="12">
        <v>2436</v>
      </c>
      <c r="E37" s="12">
        <v>54</v>
      </c>
      <c r="F37" s="13">
        <f t="shared" si="4"/>
        <v>9172</v>
      </c>
      <c r="G37" s="12">
        <v>6449</v>
      </c>
      <c r="H37" s="12">
        <v>3660</v>
      </c>
      <c r="I37" s="12">
        <v>168</v>
      </c>
      <c r="J37" s="13">
        <f t="shared" si="5"/>
        <v>10277</v>
      </c>
      <c r="K37" s="12">
        <v>13131</v>
      </c>
      <c r="L37" s="32">
        <v>8064</v>
      </c>
      <c r="M37" s="12">
        <v>222</v>
      </c>
      <c r="N37" s="13">
        <f t="shared" si="6"/>
        <v>21417</v>
      </c>
      <c r="P37" s="14"/>
      <c r="Q37" s="14"/>
      <c r="R37" s="14"/>
    </row>
    <row r="38" spans="2:18">
      <c r="B38" s="3" t="s">
        <v>15</v>
      </c>
      <c r="C38" s="12">
        <v>7562</v>
      </c>
      <c r="D38" s="12">
        <v>2366</v>
      </c>
      <c r="E38" s="12">
        <v>42</v>
      </c>
      <c r="F38" s="13">
        <f t="shared" si="4"/>
        <v>9970</v>
      </c>
      <c r="G38" s="12">
        <v>8195</v>
      </c>
      <c r="H38" s="12">
        <v>3506</v>
      </c>
      <c r="I38" s="12">
        <v>133</v>
      </c>
      <c r="J38" s="13">
        <f t="shared" si="5"/>
        <v>11834</v>
      </c>
      <c r="K38" s="12">
        <v>15757</v>
      </c>
      <c r="L38" s="32">
        <v>7484</v>
      </c>
      <c r="M38" s="12">
        <v>175</v>
      </c>
      <c r="N38" s="13">
        <f t="shared" si="6"/>
        <v>23416</v>
      </c>
      <c r="P38" s="14"/>
      <c r="Q38" s="14"/>
      <c r="R38" s="14"/>
    </row>
    <row r="39" spans="2:18">
      <c r="B39" s="3" t="s">
        <v>16</v>
      </c>
      <c r="C39" s="12">
        <v>8100</v>
      </c>
      <c r="D39" s="12">
        <v>2323</v>
      </c>
      <c r="E39" s="12">
        <v>26</v>
      </c>
      <c r="F39" s="13">
        <f t="shared" si="4"/>
        <v>10449</v>
      </c>
      <c r="G39" s="12">
        <v>8680</v>
      </c>
      <c r="H39" s="12">
        <v>3412</v>
      </c>
      <c r="I39" s="12">
        <v>84</v>
      </c>
      <c r="J39" s="13">
        <f t="shared" si="5"/>
        <v>12176</v>
      </c>
      <c r="K39" s="12">
        <v>16780</v>
      </c>
      <c r="L39" s="32">
        <v>7361</v>
      </c>
      <c r="M39" s="12">
        <v>110</v>
      </c>
      <c r="N39" s="13">
        <f t="shared" si="6"/>
        <v>24251</v>
      </c>
      <c r="P39" s="12"/>
      <c r="Q39" s="14"/>
      <c r="R39" s="14"/>
    </row>
    <row r="40" spans="2:18">
      <c r="B40" s="3" t="s">
        <v>17</v>
      </c>
      <c r="C40" s="12">
        <v>8196</v>
      </c>
      <c r="D40" s="12">
        <v>2280</v>
      </c>
      <c r="E40" s="12">
        <v>13</v>
      </c>
      <c r="F40" s="13">
        <f t="shared" si="4"/>
        <v>10489</v>
      </c>
      <c r="G40" s="12">
        <v>7410</v>
      </c>
      <c r="H40" s="12">
        <v>3324</v>
      </c>
      <c r="I40" s="12">
        <v>36</v>
      </c>
      <c r="J40" s="13">
        <f t="shared" si="5"/>
        <v>10770</v>
      </c>
      <c r="K40" s="12">
        <v>15606</v>
      </c>
      <c r="L40" s="32">
        <v>7713</v>
      </c>
      <c r="M40" s="12">
        <v>49</v>
      </c>
      <c r="N40" s="13">
        <f t="shared" si="6"/>
        <v>23368</v>
      </c>
      <c r="P40" s="14"/>
      <c r="Q40" s="14"/>
      <c r="R40" s="14"/>
    </row>
    <row r="41" spans="2:18">
      <c r="B41" s="3" t="s">
        <v>18</v>
      </c>
      <c r="C41" s="12">
        <v>11169</v>
      </c>
      <c r="D41" s="12">
        <v>2278</v>
      </c>
      <c r="E41" s="12">
        <v>9</v>
      </c>
      <c r="F41" s="13">
        <f t="shared" si="4"/>
        <v>13456</v>
      </c>
      <c r="G41" s="12">
        <v>10551</v>
      </c>
      <c r="H41" s="12">
        <v>3385</v>
      </c>
      <c r="I41" s="12">
        <v>21</v>
      </c>
      <c r="J41" s="13">
        <f t="shared" si="5"/>
        <v>13957</v>
      </c>
      <c r="K41" s="12">
        <v>21720</v>
      </c>
      <c r="L41" s="32">
        <v>10403</v>
      </c>
      <c r="M41" s="12">
        <v>30</v>
      </c>
      <c r="N41" s="13">
        <f t="shared" si="6"/>
        <v>32153</v>
      </c>
      <c r="P41" s="14"/>
      <c r="Q41" s="14"/>
      <c r="R41" s="14"/>
    </row>
    <row r="42" spans="2:18">
      <c r="B42" s="3" t="s">
        <v>19</v>
      </c>
      <c r="C42" s="12">
        <v>21000</v>
      </c>
      <c r="D42" s="12">
        <v>2291</v>
      </c>
      <c r="E42" s="12">
        <v>5</v>
      </c>
      <c r="F42" s="13">
        <f t="shared" si="4"/>
        <v>23296</v>
      </c>
      <c r="G42" s="12">
        <v>21797</v>
      </c>
      <c r="H42" s="12">
        <v>3462</v>
      </c>
      <c r="I42" s="12">
        <v>18</v>
      </c>
      <c r="J42" s="13">
        <f t="shared" si="5"/>
        <v>25277</v>
      </c>
      <c r="K42" s="12">
        <v>42797</v>
      </c>
      <c r="L42" s="32">
        <v>17984</v>
      </c>
      <c r="M42" s="12">
        <v>23</v>
      </c>
      <c r="N42" s="13">
        <f t="shared" si="6"/>
        <v>60804</v>
      </c>
      <c r="P42" s="14"/>
      <c r="Q42" s="14"/>
      <c r="R42" s="14"/>
    </row>
    <row r="43" spans="2:18">
      <c r="B43" s="3" t="s">
        <v>20</v>
      </c>
      <c r="C43" s="12">
        <v>29615</v>
      </c>
      <c r="D43" s="12">
        <v>3427</v>
      </c>
      <c r="E43" s="12">
        <v>15</v>
      </c>
      <c r="F43" s="13">
        <f t="shared" si="4"/>
        <v>33057</v>
      </c>
      <c r="G43" s="12">
        <v>27303</v>
      </c>
      <c r="H43" s="12">
        <v>2232</v>
      </c>
      <c r="I43" s="12">
        <v>5</v>
      </c>
      <c r="J43" s="13">
        <f t="shared" si="5"/>
        <v>29540</v>
      </c>
      <c r="K43" s="12">
        <v>56918</v>
      </c>
      <c r="L43" s="32">
        <v>8489</v>
      </c>
      <c r="M43" s="12">
        <v>20</v>
      </c>
      <c r="N43" s="13">
        <f t="shared" si="6"/>
        <v>65427</v>
      </c>
      <c r="P43" s="12"/>
      <c r="Q43" s="14"/>
      <c r="R43" s="14"/>
    </row>
    <row r="44" spans="2:18">
      <c r="B44" s="9" t="s">
        <v>21</v>
      </c>
      <c r="C44" s="15">
        <f t="shared" ref="C44:I44" si="7">AVERAGE(C32:C43)</f>
        <v>15395.083333333334</v>
      </c>
      <c r="D44" s="15">
        <f t="shared" si="7"/>
        <v>3250.6666666666665</v>
      </c>
      <c r="E44" s="15">
        <f t="shared" si="7"/>
        <v>60</v>
      </c>
      <c r="F44" s="16">
        <f t="shared" si="7"/>
        <v>18705.75</v>
      </c>
      <c r="G44" s="15">
        <f t="shared" si="7"/>
        <v>16100.75</v>
      </c>
      <c r="H44" s="15">
        <f t="shared" si="7"/>
        <v>4629.333333333333</v>
      </c>
      <c r="I44" s="15">
        <f t="shared" si="7"/>
        <v>177</v>
      </c>
      <c r="J44" s="16">
        <f>AVERAGE(J32:J43)</f>
        <v>20907.083333333332</v>
      </c>
      <c r="K44" s="15">
        <f>AVERAGE(K32:K43)</f>
        <v>31495.833333333332</v>
      </c>
      <c r="L44" s="15">
        <f>AVERAGE(L32:L43)</f>
        <v>11385.083333333334</v>
      </c>
      <c r="M44" s="15">
        <f>AVERAGE(M32:M43)</f>
        <v>237</v>
      </c>
      <c r="N44" s="16">
        <f>AVERAGE(N32:N43)</f>
        <v>43117.916666666664</v>
      </c>
      <c r="Q44" s="14"/>
      <c r="R44" s="14"/>
    </row>
    <row r="45" spans="2:18">
      <c r="B45" s="31" t="s">
        <v>22</v>
      </c>
      <c r="C45" s="14"/>
      <c r="D45" s="14"/>
      <c r="H45" s="14"/>
      <c r="M45" s="14"/>
      <c r="P45" s="14"/>
      <c r="Q45" s="14"/>
      <c r="R45" s="14"/>
    </row>
    <row r="46" spans="2:18">
      <c r="B46" s="8" t="s">
        <v>23</v>
      </c>
      <c r="C46" s="14"/>
      <c r="D46" s="14"/>
      <c r="H46" s="14"/>
      <c r="M46" s="14"/>
      <c r="Q46" s="14"/>
      <c r="R46" s="14"/>
    </row>
    <row r="47" spans="2:18">
      <c r="E47" s="14"/>
      <c r="F47" s="14"/>
      <c r="G47" s="14"/>
      <c r="H47" s="14"/>
      <c r="I47" s="14"/>
      <c r="J47" s="14"/>
      <c r="K47" s="14"/>
      <c r="L47" s="14"/>
      <c r="M47" s="14"/>
      <c r="N47" s="14"/>
      <c r="Q47" s="14"/>
    </row>
    <row r="48" spans="2:18">
      <c r="E48" s="14"/>
      <c r="F48" s="14"/>
      <c r="G48" s="14"/>
      <c r="H48" s="14"/>
      <c r="I48" s="14"/>
      <c r="J48" s="14"/>
      <c r="K48" s="14"/>
      <c r="L48" s="14"/>
      <c r="M48" s="14"/>
      <c r="N48" s="14"/>
      <c r="Q48" s="14"/>
    </row>
    <row r="49" spans="2:28" ht="15.75">
      <c r="B49" s="18" t="s">
        <v>24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Q49" s="14"/>
    </row>
    <row r="50" spans="2:28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Q50" s="14"/>
    </row>
    <row r="51" spans="2:28">
      <c r="B51" s="6"/>
      <c r="C51" s="36" t="s">
        <v>1</v>
      </c>
      <c r="D51" s="36"/>
      <c r="E51" s="36"/>
      <c r="F51" s="37"/>
      <c r="G51" s="39" t="s">
        <v>2</v>
      </c>
      <c r="H51" s="36"/>
      <c r="I51" s="36"/>
      <c r="J51" s="37"/>
      <c r="K51" s="39" t="s">
        <v>3</v>
      </c>
      <c r="L51" s="36"/>
      <c r="M51" s="36"/>
      <c r="N51" s="37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</row>
    <row r="52" spans="2:28" ht="45">
      <c r="B52" s="17" t="s">
        <v>25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Q52" s="14"/>
    </row>
    <row r="53" spans="2:28">
      <c r="B53" s="3" t="s">
        <v>9</v>
      </c>
      <c r="C53" s="12">
        <v>27681</v>
      </c>
      <c r="D53" s="12">
        <v>9787</v>
      </c>
      <c r="E53" s="12">
        <v>225</v>
      </c>
      <c r="F53" s="13">
        <f t="shared" ref="F53:F64" si="8">SUM(C53:E53)</f>
        <v>37693</v>
      </c>
      <c r="G53" s="12">
        <v>29154</v>
      </c>
      <c r="H53" s="12">
        <v>16177</v>
      </c>
      <c r="I53" s="12">
        <v>617</v>
      </c>
      <c r="J53" s="13">
        <f t="shared" ref="J53:J64" si="9">SUM(G53:I53)</f>
        <v>45948</v>
      </c>
      <c r="K53" s="12">
        <v>56835</v>
      </c>
      <c r="L53" s="12">
        <v>25964</v>
      </c>
      <c r="M53" s="12">
        <v>842</v>
      </c>
      <c r="N53" s="13">
        <f t="shared" ref="N53:N64" si="10">SUM(K53:M53)</f>
        <v>83641</v>
      </c>
      <c r="Q53" s="14"/>
    </row>
    <row r="54" spans="2:28">
      <c r="B54" s="3" t="s">
        <v>10</v>
      </c>
      <c r="C54" s="12">
        <v>21722</v>
      </c>
      <c r="D54" s="12">
        <v>9817</v>
      </c>
      <c r="E54" s="12">
        <v>212</v>
      </c>
      <c r="F54" s="13">
        <f t="shared" si="8"/>
        <v>31751</v>
      </c>
      <c r="G54" s="12">
        <v>22967</v>
      </c>
      <c r="H54" s="12">
        <v>16878</v>
      </c>
      <c r="I54" s="12">
        <v>627</v>
      </c>
      <c r="J54" s="13">
        <f t="shared" si="9"/>
        <v>40472</v>
      </c>
      <c r="K54" s="12">
        <v>44689</v>
      </c>
      <c r="L54" s="12">
        <v>26695</v>
      </c>
      <c r="M54" s="12">
        <v>839</v>
      </c>
      <c r="N54" s="13">
        <f t="shared" si="10"/>
        <v>72223</v>
      </c>
      <c r="Q54" s="14"/>
    </row>
    <row r="55" spans="2:28">
      <c r="B55" s="3" t="s">
        <v>11</v>
      </c>
      <c r="C55" s="12">
        <v>12620</v>
      </c>
      <c r="D55" s="12">
        <v>7907</v>
      </c>
      <c r="E55" s="12">
        <v>209</v>
      </c>
      <c r="F55" s="13">
        <f t="shared" si="8"/>
        <v>20736</v>
      </c>
      <c r="G55" s="12">
        <v>13043</v>
      </c>
      <c r="H55" s="12">
        <v>13482</v>
      </c>
      <c r="I55" s="12">
        <v>594</v>
      </c>
      <c r="J55" s="13">
        <f t="shared" si="9"/>
        <v>27119</v>
      </c>
      <c r="K55" s="12">
        <v>25663</v>
      </c>
      <c r="L55" s="12">
        <v>21389</v>
      </c>
      <c r="M55" s="12">
        <v>803</v>
      </c>
      <c r="N55" s="13">
        <f t="shared" si="10"/>
        <v>47855</v>
      </c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</row>
    <row r="56" spans="2:28">
      <c r="B56" s="3" t="s">
        <v>12</v>
      </c>
      <c r="C56" s="12">
        <v>8360</v>
      </c>
      <c r="D56" s="12">
        <v>5152</v>
      </c>
      <c r="E56" s="12">
        <v>207</v>
      </c>
      <c r="F56" s="13">
        <f t="shared" si="8"/>
        <v>13719</v>
      </c>
      <c r="G56" s="12">
        <v>8418</v>
      </c>
      <c r="H56" s="12">
        <v>7797</v>
      </c>
      <c r="I56" s="12">
        <v>597</v>
      </c>
      <c r="J56" s="13">
        <f t="shared" si="9"/>
        <v>16812</v>
      </c>
      <c r="K56" s="12">
        <v>16778</v>
      </c>
      <c r="L56" s="12">
        <v>12949</v>
      </c>
      <c r="M56" s="12">
        <v>804</v>
      </c>
      <c r="N56" s="13">
        <f t="shared" si="10"/>
        <v>30531</v>
      </c>
      <c r="Q56" s="14"/>
    </row>
    <row r="57" spans="2:28">
      <c r="B57" s="3" t="s">
        <v>13</v>
      </c>
      <c r="C57" s="12">
        <v>6661</v>
      </c>
      <c r="D57" s="12">
        <v>3734</v>
      </c>
      <c r="E57" s="12">
        <v>208</v>
      </c>
      <c r="F57" s="13">
        <f t="shared" si="8"/>
        <v>10603</v>
      </c>
      <c r="G57" s="12">
        <v>6407</v>
      </c>
      <c r="H57" s="12">
        <v>5202</v>
      </c>
      <c r="I57" s="12">
        <v>579</v>
      </c>
      <c r="J57" s="13">
        <f t="shared" si="9"/>
        <v>12188</v>
      </c>
      <c r="K57" s="12">
        <v>13068</v>
      </c>
      <c r="L57" s="12">
        <v>8936</v>
      </c>
      <c r="M57" s="12">
        <v>787</v>
      </c>
      <c r="N57" s="13">
        <f t="shared" si="10"/>
        <v>22791</v>
      </c>
      <c r="Q57" s="14"/>
    </row>
    <row r="58" spans="2:28">
      <c r="B58" s="3" t="s">
        <v>14</v>
      </c>
      <c r="C58" s="12">
        <v>6532</v>
      </c>
      <c r="D58" s="12">
        <v>3604</v>
      </c>
      <c r="E58" s="12">
        <v>216</v>
      </c>
      <c r="F58" s="13">
        <f t="shared" si="8"/>
        <v>10352</v>
      </c>
      <c r="G58" s="12">
        <v>6123</v>
      </c>
      <c r="H58" s="12">
        <v>5026</v>
      </c>
      <c r="I58" s="12">
        <v>557</v>
      </c>
      <c r="J58" s="13">
        <f t="shared" si="9"/>
        <v>11706</v>
      </c>
      <c r="K58" s="12">
        <v>12655</v>
      </c>
      <c r="L58" s="12">
        <v>8630</v>
      </c>
      <c r="M58" s="12">
        <v>773</v>
      </c>
      <c r="N58" s="13">
        <f t="shared" si="10"/>
        <v>22058</v>
      </c>
      <c r="Q58" s="14"/>
    </row>
    <row r="59" spans="2:28">
      <c r="B59" s="3" t="s">
        <v>15</v>
      </c>
      <c r="C59" s="12">
        <v>7308</v>
      </c>
      <c r="D59" s="12">
        <v>3569</v>
      </c>
      <c r="E59" s="12">
        <v>214</v>
      </c>
      <c r="F59" s="13">
        <f t="shared" si="8"/>
        <v>11091</v>
      </c>
      <c r="G59" s="12">
        <v>7809</v>
      </c>
      <c r="H59" s="12">
        <v>4996</v>
      </c>
      <c r="I59" s="12">
        <v>565</v>
      </c>
      <c r="J59" s="13">
        <f t="shared" si="9"/>
        <v>13370</v>
      </c>
      <c r="K59" s="12">
        <v>15117</v>
      </c>
      <c r="L59" s="12">
        <v>8565</v>
      </c>
      <c r="M59" s="12">
        <v>779</v>
      </c>
      <c r="N59" s="13">
        <f t="shared" si="10"/>
        <v>24461</v>
      </c>
      <c r="Q59" s="14"/>
    </row>
    <row r="60" spans="2:28">
      <c r="B60" s="3" t="s">
        <v>16</v>
      </c>
      <c r="C60" s="12">
        <v>8033</v>
      </c>
      <c r="D60" s="12">
        <v>3609</v>
      </c>
      <c r="E60" s="12">
        <v>214</v>
      </c>
      <c r="F60" s="13">
        <f t="shared" si="8"/>
        <v>11856</v>
      </c>
      <c r="G60" s="12">
        <v>8240</v>
      </c>
      <c r="H60" s="12">
        <v>5040</v>
      </c>
      <c r="I60" s="12">
        <v>557</v>
      </c>
      <c r="J60" s="13">
        <f t="shared" si="9"/>
        <v>13837</v>
      </c>
      <c r="K60" s="12">
        <v>16273</v>
      </c>
      <c r="L60" s="12">
        <v>8649</v>
      </c>
      <c r="M60" s="12">
        <v>771</v>
      </c>
      <c r="N60" s="13">
        <f t="shared" si="10"/>
        <v>25693</v>
      </c>
      <c r="Q60" s="14"/>
    </row>
    <row r="61" spans="2:28">
      <c r="B61" s="3" t="s">
        <v>17</v>
      </c>
      <c r="C61" s="12">
        <v>7904</v>
      </c>
      <c r="D61" s="12">
        <v>3813</v>
      </c>
      <c r="E61" s="12">
        <v>199</v>
      </c>
      <c r="F61" s="13">
        <f t="shared" si="8"/>
        <v>11916</v>
      </c>
      <c r="G61" s="12">
        <v>6951</v>
      </c>
      <c r="H61" s="12">
        <v>5176</v>
      </c>
      <c r="I61" s="12">
        <v>558</v>
      </c>
      <c r="J61" s="13">
        <f t="shared" si="9"/>
        <v>12685</v>
      </c>
      <c r="K61" s="12">
        <v>14855</v>
      </c>
      <c r="L61" s="12">
        <v>8989</v>
      </c>
      <c r="M61" s="12">
        <v>757</v>
      </c>
      <c r="N61" s="13">
        <f t="shared" si="10"/>
        <v>24601</v>
      </c>
      <c r="Q61" s="14"/>
    </row>
    <row r="62" spans="2:28">
      <c r="B62" s="3" t="s">
        <v>18</v>
      </c>
      <c r="C62" s="12">
        <v>11343</v>
      </c>
      <c r="D62" s="12">
        <v>4732</v>
      </c>
      <c r="E62" s="12">
        <v>199</v>
      </c>
      <c r="F62" s="13">
        <f t="shared" si="8"/>
        <v>16274</v>
      </c>
      <c r="G62" s="12">
        <v>10452</v>
      </c>
      <c r="H62" s="12">
        <v>6366</v>
      </c>
      <c r="I62" s="12">
        <v>579</v>
      </c>
      <c r="J62" s="13">
        <f t="shared" si="9"/>
        <v>17397</v>
      </c>
      <c r="K62" s="12">
        <v>21795</v>
      </c>
      <c r="L62" s="12">
        <v>11098</v>
      </c>
      <c r="M62" s="12">
        <v>778</v>
      </c>
      <c r="N62" s="13">
        <f t="shared" si="10"/>
        <v>33671</v>
      </c>
      <c r="Q62" s="14"/>
    </row>
    <row r="63" spans="2:28">
      <c r="B63" s="3" t="s">
        <v>19</v>
      </c>
      <c r="C63" s="12">
        <v>25380</v>
      </c>
      <c r="D63" s="12">
        <v>6132</v>
      </c>
      <c r="E63" s="12">
        <v>196</v>
      </c>
      <c r="F63" s="13">
        <f t="shared" si="8"/>
        <v>31708</v>
      </c>
      <c r="G63" s="12">
        <v>27631</v>
      </c>
      <c r="H63" s="12">
        <v>8804</v>
      </c>
      <c r="I63" s="12">
        <v>558</v>
      </c>
      <c r="J63" s="13">
        <f t="shared" si="9"/>
        <v>36993</v>
      </c>
      <c r="K63" s="12">
        <v>53011</v>
      </c>
      <c r="L63" s="12">
        <v>14936</v>
      </c>
      <c r="M63" s="12">
        <v>754</v>
      </c>
      <c r="N63" s="13">
        <f t="shared" si="10"/>
        <v>68701</v>
      </c>
      <c r="Q63" s="14"/>
    </row>
    <row r="64" spans="2:28">
      <c r="B64" s="3" t="s">
        <v>20</v>
      </c>
      <c r="C64" s="12">
        <v>34181</v>
      </c>
      <c r="D64" s="10">
        <v>6247</v>
      </c>
      <c r="E64" s="10">
        <v>174</v>
      </c>
      <c r="F64" s="13">
        <f t="shared" si="8"/>
        <v>40602</v>
      </c>
      <c r="G64" s="10">
        <v>38844</v>
      </c>
      <c r="H64" s="10">
        <v>9138</v>
      </c>
      <c r="I64" s="10">
        <v>515</v>
      </c>
      <c r="J64" s="13">
        <f t="shared" si="9"/>
        <v>48497</v>
      </c>
      <c r="K64" s="12">
        <v>73025</v>
      </c>
      <c r="L64" s="10">
        <v>15385</v>
      </c>
      <c r="M64" s="10">
        <v>689</v>
      </c>
      <c r="N64" s="13">
        <f t="shared" si="10"/>
        <v>89099</v>
      </c>
      <c r="Q64" s="14"/>
    </row>
    <row r="65" spans="2:19">
      <c r="B65" s="9" t="s">
        <v>21</v>
      </c>
      <c r="C65" s="15">
        <f t="shared" ref="C65:I65" si="11">AVERAGE(C53:C64)</f>
        <v>14810.416666666666</v>
      </c>
      <c r="D65" s="15">
        <f t="shared" si="11"/>
        <v>5675.25</v>
      </c>
      <c r="E65" s="15">
        <f t="shared" si="11"/>
        <v>206.08333333333334</v>
      </c>
      <c r="F65" s="16">
        <f t="shared" si="11"/>
        <v>20691.75</v>
      </c>
      <c r="G65" s="15">
        <f t="shared" si="11"/>
        <v>15503.25</v>
      </c>
      <c r="H65" s="15">
        <f t="shared" si="11"/>
        <v>8673.5</v>
      </c>
      <c r="I65" s="15">
        <f t="shared" si="11"/>
        <v>575.25</v>
      </c>
      <c r="J65" s="16">
        <f>AVERAGE(J53:J64)</f>
        <v>24752</v>
      </c>
      <c r="K65" s="15">
        <f>AVERAGE(K53:K64)</f>
        <v>30313.666666666668</v>
      </c>
      <c r="L65" s="15">
        <f>AVERAGE(L53:L64)</f>
        <v>14348.75</v>
      </c>
      <c r="M65" s="15">
        <f>AVERAGE(M53:M64)</f>
        <v>781.33333333333337</v>
      </c>
      <c r="N65" s="16">
        <f>AVERAGE(N53:N64)</f>
        <v>45443.75</v>
      </c>
      <c r="Q65" s="14"/>
    </row>
    <row r="66" spans="2:19">
      <c r="C66" s="14"/>
      <c r="D66" s="14"/>
      <c r="H66" s="14"/>
      <c r="M66" s="14"/>
      <c r="Q66" s="14"/>
    </row>
    <row r="67" spans="2:19">
      <c r="B67" s="8" t="s">
        <v>23</v>
      </c>
      <c r="C67" s="14"/>
      <c r="D67" s="14"/>
      <c r="H67" s="14"/>
      <c r="M67" s="14"/>
      <c r="Q67" s="14"/>
    </row>
    <row r="68" spans="2:19">
      <c r="E68" s="14"/>
      <c r="F68" s="14"/>
      <c r="G68" s="14"/>
      <c r="H68" s="14"/>
      <c r="I68" s="14"/>
      <c r="J68" s="14"/>
      <c r="K68" s="14"/>
      <c r="L68" s="14"/>
      <c r="M68" s="14"/>
      <c r="N68" s="14"/>
      <c r="Q68" s="14"/>
    </row>
    <row r="69" spans="2:19">
      <c r="E69" s="14"/>
      <c r="F69" s="14"/>
      <c r="G69" s="14"/>
      <c r="H69" s="14"/>
      <c r="I69" s="14"/>
      <c r="J69" s="14"/>
      <c r="K69" s="14"/>
      <c r="L69" s="14"/>
      <c r="M69" s="14"/>
      <c r="N69" s="14"/>
      <c r="Q69" s="14"/>
    </row>
    <row r="70" spans="2:19" ht="15.75">
      <c r="B70" s="18" t="s">
        <v>26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Q71" s="5"/>
    </row>
    <row r="72" spans="2:19">
      <c r="B72" s="6"/>
      <c r="C72" s="36" t="s">
        <v>1</v>
      </c>
      <c r="D72" s="36"/>
      <c r="E72" s="36"/>
      <c r="F72" s="37"/>
      <c r="G72" s="39" t="s">
        <v>2</v>
      </c>
      <c r="H72" s="36"/>
      <c r="I72" s="36"/>
      <c r="J72" s="37"/>
      <c r="K72" s="39" t="s">
        <v>3</v>
      </c>
      <c r="L72" s="36"/>
      <c r="M72" s="36"/>
      <c r="N72" s="37"/>
    </row>
    <row r="73" spans="2:19" ht="45">
      <c r="B73" s="17" t="s">
        <v>27</v>
      </c>
      <c r="C73" s="7" t="s">
        <v>5</v>
      </c>
      <c r="D73" s="7" t="s">
        <v>6</v>
      </c>
      <c r="E73" s="7" t="s">
        <v>7</v>
      </c>
      <c r="F73" s="11" t="s">
        <v>3</v>
      </c>
      <c r="G73" s="7" t="s">
        <v>5</v>
      </c>
      <c r="H73" s="7" t="s">
        <v>6</v>
      </c>
      <c r="I73" s="7" t="s">
        <v>7</v>
      </c>
      <c r="J73" s="11" t="s">
        <v>3</v>
      </c>
      <c r="K73" s="7" t="s">
        <v>5</v>
      </c>
      <c r="L73" s="7" t="s">
        <v>6</v>
      </c>
      <c r="M73" s="7" t="s">
        <v>7</v>
      </c>
      <c r="N73" s="11" t="s">
        <v>3</v>
      </c>
    </row>
    <row r="74" spans="2:19">
      <c r="B74" s="3" t="s">
        <v>9</v>
      </c>
      <c r="C74" s="12">
        <v>31721</v>
      </c>
      <c r="D74" s="12">
        <v>8149</v>
      </c>
      <c r="E74" s="12">
        <v>255</v>
      </c>
      <c r="F74" s="13">
        <f t="shared" ref="F74:F85" si="12">SUM(C74:E74)</f>
        <v>40125</v>
      </c>
      <c r="G74" s="12">
        <v>36336</v>
      </c>
      <c r="H74" s="12">
        <v>12473</v>
      </c>
      <c r="I74" s="12">
        <v>731</v>
      </c>
      <c r="J74" s="13">
        <f t="shared" ref="J74:J85" si="13">SUM(G74:I74)</f>
        <v>49540</v>
      </c>
      <c r="K74" s="12">
        <v>68057</v>
      </c>
      <c r="L74" s="12">
        <v>20622</v>
      </c>
      <c r="M74" s="12">
        <v>986</v>
      </c>
      <c r="N74" s="13">
        <f t="shared" ref="N74:N85" si="14">SUM(K74:M74)</f>
        <v>89665</v>
      </c>
    </row>
    <row r="75" spans="2:19">
      <c r="B75" s="3" t="s">
        <v>10</v>
      </c>
      <c r="C75" s="12">
        <v>26420</v>
      </c>
      <c r="D75" s="12">
        <v>7894</v>
      </c>
      <c r="E75" s="12">
        <v>250</v>
      </c>
      <c r="F75" s="13">
        <f t="shared" si="12"/>
        <v>34564</v>
      </c>
      <c r="G75" s="12">
        <v>31034</v>
      </c>
      <c r="H75" s="12">
        <v>12342</v>
      </c>
      <c r="I75" s="12">
        <v>748</v>
      </c>
      <c r="J75" s="13">
        <f t="shared" si="13"/>
        <v>44124</v>
      </c>
      <c r="K75" s="12">
        <v>57454</v>
      </c>
      <c r="L75" s="12">
        <v>20236</v>
      </c>
      <c r="M75" s="12">
        <v>998</v>
      </c>
      <c r="N75" s="13">
        <f t="shared" si="14"/>
        <v>78688</v>
      </c>
    </row>
    <row r="76" spans="2:19">
      <c r="B76" s="3" t="s">
        <v>11</v>
      </c>
      <c r="C76" s="12">
        <v>14046</v>
      </c>
      <c r="D76" s="12">
        <v>6855</v>
      </c>
      <c r="E76" s="12">
        <v>263</v>
      </c>
      <c r="F76" s="13">
        <f t="shared" si="12"/>
        <v>21164</v>
      </c>
      <c r="G76" s="12">
        <v>15573</v>
      </c>
      <c r="H76" s="12">
        <v>10788</v>
      </c>
      <c r="I76" s="12">
        <v>730</v>
      </c>
      <c r="J76" s="13">
        <f t="shared" si="13"/>
        <v>27091</v>
      </c>
      <c r="K76" s="12">
        <v>29619</v>
      </c>
      <c r="L76" s="12">
        <v>17643</v>
      </c>
      <c r="M76" s="12">
        <v>993</v>
      </c>
      <c r="N76" s="13">
        <f t="shared" si="14"/>
        <v>48255</v>
      </c>
      <c r="S76" s="14"/>
    </row>
    <row r="77" spans="2:19">
      <c r="B77" s="3" t="s">
        <v>12</v>
      </c>
      <c r="C77" s="12">
        <v>7914</v>
      </c>
      <c r="D77" s="12">
        <v>5030</v>
      </c>
      <c r="E77" s="12">
        <v>244</v>
      </c>
      <c r="F77" s="13">
        <f t="shared" si="12"/>
        <v>13188</v>
      </c>
      <c r="G77" s="12">
        <v>8459</v>
      </c>
      <c r="H77" s="12">
        <v>7276</v>
      </c>
      <c r="I77" s="12">
        <v>700</v>
      </c>
      <c r="J77" s="13">
        <f t="shared" si="13"/>
        <v>16435</v>
      </c>
      <c r="K77" s="12">
        <v>16373</v>
      </c>
      <c r="L77" s="12">
        <v>12306</v>
      </c>
      <c r="M77" s="12">
        <v>944</v>
      </c>
      <c r="N77" s="13">
        <f t="shared" si="14"/>
        <v>29623</v>
      </c>
      <c r="S77" s="14"/>
    </row>
    <row r="78" spans="2:19">
      <c r="B78" s="3" t="s">
        <v>13</v>
      </c>
      <c r="C78" s="12">
        <v>5752</v>
      </c>
      <c r="D78" s="12">
        <v>3739</v>
      </c>
      <c r="E78" s="12">
        <v>242</v>
      </c>
      <c r="F78" s="13">
        <f t="shared" si="12"/>
        <v>9733</v>
      </c>
      <c r="G78" s="12">
        <v>5913</v>
      </c>
      <c r="H78" s="12">
        <v>5074</v>
      </c>
      <c r="I78" s="12">
        <v>648</v>
      </c>
      <c r="J78" s="13">
        <f t="shared" si="13"/>
        <v>11635</v>
      </c>
      <c r="K78" s="12">
        <v>11665</v>
      </c>
      <c r="L78" s="12">
        <v>8813</v>
      </c>
      <c r="M78" s="12">
        <v>890</v>
      </c>
      <c r="N78" s="13">
        <f t="shared" si="14"/>
        <v>21368</v>
      </c>
    </row>
    <row r="79" spans="2:19">
      <c r="B79" s="3" t="s">
        <v>14</v>
      </c>
      <c r="C79" s="12">
        <v>5768</v>
      </c>
      <c r="D79" s="12">
        <v>3591</v>
      </c>
      <c r="E79" s="12">
        <v>242</v>
      </c>
      <c r="F79" s="13">
        <f t="shared" si="12"/>
        <v>9601</v>
      </c>
      <c r="G79" s="12">
        <v>5844</v>
      </c>
      <c r="H79" s="12">
        <v>4828</v>
      </c>
      <c r="I79" s="12">
        <v>635</v>
      </c>
      <c r="J79" s="13">
        <f t="shared" si="13"/>
        <v>11307</v>
      </c>
      <c r="K79" s="12">
        <v>11612</v>
      </c>
      <c r="L79" s="12">
        <v>8419</v>
      </c>
      <c r="M79" s="12">
        <v>877</v>
      </c>
      <c r="N79" s="13">
        <f t="shared" si="14"/>
        <v>20908</v>
      </c>
      <c r="S79" s="14"/>
    </row>
    <row r="80" spans="2:19">
      <c r="B80" s="3" t="s">
        <v>15</v>
      </c>
      <c r="C80" s="12">
        <v>6744</v>
      </c>
      <c r="D80" s="12">
        <v>3606</v>
      </c>
      <c r="E80" s="12">
        <v>237</v>
      </c>
      <c r="F80" s="13">
        <f t="shared" si="12"/>
        <v>10587</v>
      </c>
      <c r="G80" s="12">
        <v>7391</v>
      </c>
      <c r="H80" s="12">
        <v>4798</v>
      </c>
      <c r="I80" s="12">
        <v>608</v>
      </c>
      <c r="J80" s="13">
        <f t="shared" si="13"/>
        <v>12797</v>
      </c>
      <c r="K80" s="12">
        <v>14135</v>
      </c>
      <c r="L80" s="12">
        <v>8404</v>
      </c>
      <c r="M80" s="12">
        <v>845</v>
      </c>
      <c r="N80" s="13">
        <f t="shared" si="14"/>
        <v>23384</v>
      </c>
      <c r="S80" s="14"/>
    </row>
    <row r="81" spans="2:20">
      <c r="B81" s="3" t="s">
        <v>16</v>
      </c>
      <c r="C81" s="12">
        <v>7602</v>
      </c>
      <c r="D81" s="12">
        <v>3712</v>
      </c>
      <c r="E81" s="12">
        <v>222</v>
      </c>
      <c r="F81" s="13">
        <f t="shared" si="12"/>
        <v>11536</v>
      </c>
      <c r="G81" s="12">
        <v>7880</v>
      </c>
      <c r="H81" s="12">
        <v>4878</v>
      </c>
      <c r="I81" s="12">
        <v>603</v>
      </c>
      <c r="J81" s="13">
        <f t="shared" si="13"/>
        <v>13361</v>
      </c>
      <c r="K81" s="12">
        <v>15482</v>
      </c>
      <c r="L81" s="12">
        <v>8590</v>
      </c>
      <c r="M81" s="12">
        <v>825</v>
      </c>
      <c r="N81" s="13">
        <f t="shared" si="14"/>
        <v>24897</v>
      </c>
      <c r="S81" s="14"/>
    </row>
    <row r="82" spans="2:20">
      <c r="B82" s="3" t="s">
        <v>17</v>
      </c>
      <c r="C82" s="12">
        <v>7733</v>
      </c>
      <c r="D82" s="12">
        <v>3899</v>
      </c>
      <c r="E82" s="12">
        <v>224</v>
      </c>
      <c r="F82" s="13">
        <f t="shared" si="12"/>
        <v>11856</v>
      </c>
      <c r="G82" s="12">
        <v>6916</v>
      </c>
      <c r="H82" s="12">
        <v>5145</v>
      </c>
      <c r="I82" s="12">
        <v>608</v>
      </c>
      <c r="J82" s="13">
        <f t="shared" si="13"/>
        <v>12669</v>
      </c>
      <c r="K82" s="12">
        <v>14649</v>
      </c>
      <c r="L82" s="12">
        <v>9044</v>
      </c>
      <c r="M82" s="12">
        <v>832</v>
      </c>
      <c r="N82" s="13">
        <f t="shared" si="14"/>
        <v>24525</v>
      </c>
    </row>
    <row r="83" spans="2:20">
      <c r="B83" s="3" t="s">
        <v>18</v>
      </c>
      <c r="C83" s="12">
        <v>10060</v>
      </c>
      <c r="D83" s="12">
        <v>4727</v>
      </c>
      <c r="E83" s="12">
        <v>236</v>
      </c>
      <c r="F83" s="13">
        <f t="shared" si="12"/>
        <v>15023</v>
      </c>
      <c r="G83" s="12">
        <v>9329</v>
      </c>
      <c r="H83" s="12">
        <v>6254</v>
      </c>
      <c r="I83" s="12">
        <v>629</v>
      </c>
      <c r="J83" s="13">
        <f t="shared" si="13"/>
        <v>16212</v>
      </c>
      <c r="K83" s="12">
        <v>19389</v>
      </c>
      <c r="L83" s="12">
        <v>10981</v>
      </c>
      <c r="M83" s="12">
        <v>865</v>
      </c>
      <c r="N83" s="13">
        <f t="shared" si="14"/>
        <v>31235</v>
      </c>
      <c r="S83" s="14"/>
    </row>
    <row r="84" spans="2:20">
      <c r="B84" s="3" t="s">
        <v>19</v>
      </c>
      <c r="C84" s="12">
        <v>20080</v>
      </c>
      <c r="D84" s="12">
        <v>7354</v>
      </c>
      <c r="E84" s="12">
        <v>245</v>
      </c>
      <c r="F84" s="13">
        <f t="shared" si="12"/>
        <v>27679</v>
      </c>
      <c r="G84" s="12">
        <v>20410</v>
      </c>
      <c r="H84" s="12">
        <v>11077</v>
      </c>
      <c r="I84" s="12">
        <v>626</v>
      </c>
      <c r="J84" s="13">
        <f t="shared" si="13"/>
        <v>32113</v>
      </c>
      <c r="K84" s="12">
        <v>40490</v>
      </c>
      <c r="L84" s="12">
        <v>18431</v>
      </c>
      <c r="M84" s="12">
        <v>871</v>
      </c>
      <c r="N84" s="13">
        <f t="shared" si="14"/>
        <v>59792</v>
      </c>
      <c r="S84" s="14"/>
    </row>
    <row r="85" spans="2:20">
      <c r="B85" s="3" t="s">
        <v>20</v>
      </c>
      <c r="C85" s="12">
        <v>24218</v>
      </c>
      <c r="D85" s="10">
        <v>8468</v>
      </c>
      <c r="E85" s="10">
        <v>228</v>
      </c>
      <c r="F85" s="13">
        <f t="shared" si="12"/>
        <v>32914</v>
      </c>
      <c r="G85" s="10">
        <v>25337</v>
      </c>
      <c r="H85" s="10">
        <v>13283</v>
      </c>
      <c r="I85" s="10">
        <v>613</v>
      </c>
      <c r="J85" s="13">
        <f t="shared" si="13"/>
        <v>39233</v>
      </c>
      <c r="K85" s="12">
        <v>49555</v>
      </c>
      <c r="L85" s="10">
        <v>21751</v>
      </c>
      <c r="M85" s="10">
        <v>841</v>
      </c>
      <c r="N85" s="13">
        <f t="shared" si="14"/>
        <v>72147</v>
      </c>
      <c r="S85" s="14"/>
    </row>
    <row r="86" spans="2:20">
      <c r="B86" s="9" t="s">
        <v>21</v>
      </c>
      <c r="C86" s="15">
        <f t="shared" ref="C86:N86" si="15">AVERAGE(C74:C85)</f>
        <v>14004.833333333334</v>
      </c>
      <c r="D86" s="15">
        <f t="shared" si="15"/>
        <v>5585.333333333333</v>
      </c>
      <c r="E86" s="15">
        <f t="shared" si="15"/>
        <v>240.66666666666666</v>
      </c>
      <c r="F86" s="15">
        <f t="shared" si="15"/>
        <v>19830.833333333332</v>
      </c>
      <c r="G86" s="15">
        <f t="shared" si="15"/>
        <v>15035.166666666666</v>
      </c>
      <c r="H86" s="15">
        <f t="shared" si="15"/>
        <v>8184.666666666667</v>
      </c>
      <c r="I86" s="15">
        <f t="shared" si="15"/>
        <v>656.58333333333337</v>
      </c>
      <c r="J86" s="15">
        <f>AVERAGE(J74:J85)</f>
        <v>23876.416666666668</v>
      </c>
      <c r="K86" s="15">
        <f t="shared" si="15"/>
        <v>29040</v>
      </c>
      <c r="L86" s="15">
        <f t="shared" si="15"/>
        <v>13770</v>
      </c>
      <c r="M86" s="15">
        <f t="shared" si="15"/>
        <v>897.25</v>
      </c>
      <c r="N86" s="15">
        <f t="shared" si="15"/>
        <v>43707.25</v>
      </c>
    </row>
    <row r="87" spans="2:20">
      <c r="C87" s="14"/>
      <c r="D87" s="14"/>
      <c r="H87" s="14"/>
      <c r="M87" s="14"/>
      <c r="S87" s="14"/>
    </row>
    <row r="88" spans="2:20">
      <c r="B88" s="8" t="s">
        <v>23</v>
      </c>
      <c r="C88" s="14"/>
      <c r="D88" s="14"/>
      <c r="H88" s="14"/>
      <c r="M88" s="14"/>
    </row>
    <row r="89" spans="2:20">
      <c r="E89" s="14"/>
      <c r="F89" s="14"/>
      <c r="G89" s="14"/>
      <c r="H89" s="14"/>
      <c r="I89" s="14"/>
      <c r="J89" s="14"/>
      <c r="K89" s="14"/>
      <c r="L89" s="14"/>
      <c r="M89" s="14"/>
      <c r="N89" s="14"/>
      <c r="P89" s="14"/>
      <c r="Q89" s="14"/>
    </row>
    <row r="90" spans="2:20">
      <c r="E90" s="14"/>
      <c r="F90" s="14"/>
      <c r="G90" s="14"/>
      <c r="H90" s="14"/>
      <c r="I90" s="14"/>
      <c r="J90" s="14"/>
      <c r="K90" s="14"/>
      <c r="L90" s="14"/>
      <c r="M90" s="14"/>
      <c r="N90" s="14"/>
      <c r="P90" s="14"/>
      <c r="Q90" s="14"/>
      <c r="T90" s="14"/>
    </row>
    <row r="91" spans="2:20" ht="15.75">
      <c r="B91" s="18" t="s">
        <v>28</v>
      </c>
      <c r="C91" s="2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T91" s="14"/>
    </row>
    <row r="92" spans="2:20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</row>
    <row r="93" spans="2:20">
      <c r="B93" s="6"/>
      <c r="C93" s="36" t="s">
        <v>1</v>
      </c>
      <c r="D93" s="36"/>
      <c r="E93" s="36"/>
      <c r="F93" s="36"/>
      <c r="G93" s="37"/>
      <c r="H93" s="36" t="s">
        <v>2</v>
      </c>
      <c r="I93" s="36"/>
      <c r="J93" s="36"/>
      <c r="K93" s="36"/>
      <c r="L93" s="37"/>
      <c r="M93" s="36" t="s">
        <v>3</v>
      </c>
      <c r="N93" s="36"/>
      <c r="O93" s="36"/>
      <c r="P93" s="36"/>
      <c r="Q93" s="38"/>
      <c r="T93" s="14"/>
    </row>
    <row r="94" spans="2:20" ht="45">
      <c r="B94" s="17" t="s">
        <v>29</v>
      </c>
      <c r="C94" s="7" t="s">
        <v>5</v>
      </c>
      <c r="D94" s="7" t="s">
        <v>6</v>
      </c>
      <c r="E94" s="7" t="s">
        <v>7</v>
      </c>
      <c r="F94" s="7" t="s">
        <v>30</v>
      </c>
      <c r="G94" s="11" t="s">
        <v>3</v>
      </c>
      <c r="H94" s="7" t="s">
        <v>5</v>
      </c>
      <c r="I94" s="7" t="s">
        <v>6</v>
      </c>
      <c r="J94" s="7" t="s">
        <v>7</v>
      </c>
      <c r="K94" s="7" t="s">
        <v>30</v>
      </c>
      <c r="L94" s="11" t="s">
        <v>3</v>
      </c>
      <c r="M94" s="7" t="s">
        <v>5</v>
      </c>
      <c r="N94" s="7" t="s">
        <v>6</v>
      </c>
      <c r="O94" s="7" t="s">
        <v>7</v>
      </c>
      <c r="P94" s="7" t="s">
        <v>30</v>
      </c>
      <c r="Q94" s="11" t="s">
        <v>3</v>
      </c>
      <c r="T94" s="14"/>
    </row>
    <row r="95" spans="2:20">
      <c r="B95" s="3" t="s">
        <v>9</v>
      </c>
      <c r="C95" s="12">
        <v>35215</v>
      </c>
      <c r="D95" s="12">
        <v>6173</v>
      </c>
      <c r="E95" s="12">
        <v>583</v>
      </c>
      <c r="F95" s="12">
        <v>0</v>
      </c>
      <c r="G95" s="13">
        <f t="shared" ref="G95:G106" si="16">SUM(C95:F95)</f>
        <v>41971</v>
      </c>
      <c r="H95" s="12">
        <v>40125</v>
      </c>
      <c r="I95" s="12">
        <v>8193</v>
      </c>
      <c r="J95" s="12">
        <v>1225</v>
      </c>
      <c r="K95" s="12">
        <v>0</v>
      </c>
      <c r="L95" s="13">
        <f t="shared" ref="L95:L100" si="17">SUM(H95:K95)</f>
        <v>49543</v>
      </c>
      <c r="M95" s="12">
        <v>75340</v>
      </c>
      <c r="N95" s="12">
        <v>14366</v>
      </c>
      <c r="O95" s="12">
        <v>1808</v>
      </c>
      <c r="P95" s="12">
        <v>0</v>
      </c>
      <c r="Q95" s="13">
        <f t="shared" ref="Q95:Q106" si="18">SUM(M95:P95)</f>
        <v>91514</v>
      </c>
      <c r="T95" s="14"/>
    </row>
    <row r="96" spans="2:20">
      <c r="B96" s="3" t="s">
        <v>10</v>
      </c>
      <c r="C96" s="12">
        <v>30912</v>
      </c>
      <c r="D96" s="12">
        <v>5916</v>
      </c>
      <c r="E96" s="12">
        <v>535</v>
      </c>
      <c r="F96" s="12">
        <v>0</v>
      </c>
      <c r="G96" s="13">
        <f t="shared" si="16"/>
        <v>37363</v>
      </c>
      <c r="H96" s="12">
        <v>36690</v>
      </c>
      <c r="I96" s="12">
        <v>8133</v>
      </c>
      <c r="J96" s="12">
        <v>1106</v>
      </c>
      <c r="K96" s="12">
        <v>0</v>
      </c>
      <c r="L96" s="13">
        <f t="shared" si="17"/>
        <v>45929</v>
      </c>
      <c r="M96" s="12">
        <v>67602</v>
      </c>
      <c r="N96" s="12">
        <v>14049</v>
      </c>
      <c r="O96" s="12">
        <v>1641</v>
      </c>
      <c r="P96" s="12">
        <v>0</v>
      </c>
      <c r="Q96" s="13">
        <f t="shared" si="18"/>
        <v>83292</v>
      </c>
      <c r="T96" s="14"/>
    </row>
    <row r="97" spans="2:20">
      <c r="B97" s="3" t="s">
        <v>11</v>
      </c>
      <c r="C97" s="12">
        <v>7307</v>
      </c>
      <c r="D97" s="12">
        <v>5653</v>
      </c>
      <c r="E97" s="12">
        <v>479</v>
      </c>
      <c r="F97" s="12">
        <v>0</v>
      </c>
      <c r="G97" s="13">
        <f t="shared" si="16"/>
        <v>13439</v>
      </c>
      <c r="H97" s="12">
        <v>7245</v>
      </c>
      <c r="I97" s="12">
        <v>7752</v>
      </c>
      <c r="J97" s="12">
        <v>1050</v>
      </c>
      <c r="K97" s="12">
        <v>0</v>
      </c>
      <c r="L97" s="13">
        <f t="shared" si="17"/>
        <v>16047</v>
      </c>
      <c r="M97" s="12">
        <v>14552</v>
      </c>
      <c r="N97" s="12">
        <v>13405</v>
      </c>
      <c r="O97" s="12">
        <v>1529</v>
      </c>
      <c r="P97" s="12">
        <v>0</v>
      </c>
      <c r="Q97" s="13">
        <f t="shared" si="18"/>
        <v>29486</v>
      </c>
      <c r="T97" s="14"/>
    </row>
    <row r="98" spans="2:20">
      <c r="B98" s="3" t="s">
        <v>12</v>
      </c>
      <c r="C98" s="12">
        <v>6326</v>
      </c>
      <c r="D98" s="12">
        <v>4725</v>
      </c>
      <c r="E98" s="12">
        <v>400</v>
      </c>
      <c r="F98" s="12">
        <v>0</v>
      </c>
      <c r="G98" s="13">
        <f t="shared" si="16"/>
        <v>11451</v>
      </c>
      <c r="H98" s="12">
        <v>6402</v>
      </c>
      <c r="I98" s="12">
        <v>6481</v>
      </c>
      <c r="J98" s="12">
        <v>873</v>
      </c>
      <c r="K98" s="12">
        <v>0</v>
      </c>
      <c r="L98" s="13">
        <f t="shared" si="17"/>
        <v>13756</v>
      </c>
      <c r="M98" s="12">
        <v>12728</v>
      </c>
      <c r="N98" s="12">
        <v>11206</v>
      </c>
      <c r="O98" s="12">
        <v>1273</v>
      </c>
      <c r="P98" s="12">
        <v>0</v>
      </c>
      <c r="Q98" s="13">
        <f t="shared" si="18"/>
        <v>25207</v>
      </c>
      <c r="T98" s="14"/>
    </row>
    <row r="99" spans="2:20">
      <c r="B99" s="3" t="s">
        <v>13</v>
      </c>
      <c r="C99" s="12">
        <v>5624</v>
      </c>
      <c r="D99" s="12">
        <v>4120</v>
      </c>
      <c r="E99" s="12">
        <v>378</v>
      </c>
      <c r="F99" s="12">
        <v>0</v>
      </c>
      <c r="G99" s="13">
        <f t="shared" si="16"/>
        <v>10122</v>
      </c>
      <c r="H99" s="12">
        <v>5627</v>
      </c>
      <c r="I99" s="12">
        <v>5431</v>
      </c>
      <c r="J99" s="12">
        <v>842</v>
      </c>
      <c r="K99" s="12">
        <v>0</v>
      </c>
      <c r="L99" s="13">
        <f t="shared" si="17"/>
        <v>11900</v>
      </c>
      <c r="M99" s="12">
        <v>11251</v>
      </c>
      <c r="N99" s="12">
        <v>9551</v>
      </c>
      <c r="O99" s="12">
        <v>1220</v>
      </c>
      <c r="P99" s="12">
        <v>0</v>
      </c>
      <c r="Q99" s="13">
        <f t="shared" si="18"/>
        <v>22022</v>
      </c>
      <c r="T99" s="14"/>
    </row>
    <row r="100" spans="2:20">
      <c r="B100" s="3" t="s">
        <v>14</v>
      </c>
      <c r="C100" s="12">
        <v>5482</v>
      </c>
      <c r="D100" s="12">
        <v>3883</v>
      </c>
      <c r="E100" s="12">
        <v>346</v>
      </c>
      <c r="F100" s="12">
        <v>0</v>
      </c>
      <c r="G100" s="13">
        <f t="shared" si="16"/>
        <v>9711</v>
      </c>
      <c r="H100" s="12">
        <v>5235</v>
      </c>
      <c r="I100" s="12">
        <v>5071</v>
      </c>
      <c r="J100" s="12">
        <v>781</v>
      </c>
      <c r="K100" s="12">
        <v>0</v>
      </c>
      <c r="L100" s="13">
        <f t="shared" si="17"/>
        <v>11087</v>
      </c>
      <c r="M100" s="12">
        <v>10717</v>
      </c>
      <c r="N100" s="12">
        <v>8954</v>
      </c>
      <c r="O100" s="12">
        <v>1127</v>
      </c>
      <c r="P100" s="12">
        <v>0</v>
      </c>
      <c r="Q100" s="13">
        <f t="shared" si="18"/>
        <v>20798</v>
      </c>
      <c r="T100" s="14"/>
    </row>
    <row r="101" spans="2:20">
      <c r="B101" s="3" t="s">
        <v>15</v>
      </c>
      <c r="C101" s="12">
        <v>6068</v>
      </c>
      <c r="D101" s="12">
        <v>3812</v>
      </c>
      <c r="E101" s="12">
        <v>327</v>
      </c>
      <c r="F101" s="12">
        <v>0</v>
      </c>
      <c r="G101" s="13">
        <f t="shared" si="16"/>
        <v>10207</v>
      </c>
      <c r="H101" s="12">
        <v>6906</v>
      </c>
      <c r="I101" s="12">
        <v>4985</v>
      </c>
      <c r="J101" s="12">
        <v>749</v>
      </c>
      <c r="K101" s="12">
        <v>0</v>
      </c>
      <c r="L101" s="13">
        <f t="shared" ref="L101:L106" si="19">SUM(H101:K101)</f>
        <v>12640</v>
      </c>
      <c r="M101" s="12">
        <v>12974</v>
      </c>
      <c r="N101" s="12">
        <v>8797</v>
      </c>
      <c r="O101" s="12">
        <v>1076</v>
      </c>
      <c r="P101" s="12">
        <v>0</v>
      </c>
      <c r="Q101" s="13">
        <f t="shared" si="18"/>
        <v>22847</v>
      </c>
      <c r="T101" s="14"/>
    </row>
    <row r="102" spans="2:20">
      <c r="B102" s="3" t="s">
        <v>16</v>
      </c>
      <c r="C102" s="12">
        <v>6775</v>
      </c>
      <c r="D102" s="12">
        <v>3891</v>
      </c>
      <c r="E102" s="12">
        <v>311</v>
      </c>
      <c r="F102" s="12">
        <v>0</v>
      </c>
      <c r="G102" s="13">
        <f t="shared" si="16"/>
        <v>10977</v>
      </c>
      <c r="H102" s="12">
        <v>7380</v>
      </c>
      <c r="I102" s="12">
        <v>5048</v>
      </c>
      <c r="J102" s="12">
        <v>727</v>
      </c>
      <c r="K102" s="12">
        <v>0</v>
      </c>
      <c r="L102" s="13">
        <f t="shared" si="19"/>
        <v>13155</v>
      </c>
      <c r="M102" s="12">
        <v>14155</v>
      </c>
      <c r="N102" s="12">
        <v>8939</v>
      </c>
      <c r="O102" s="12">
        <v>1038</v>
      </c>
      <c r="P102" s="12">
        <v>0</v>
      </c>
      <c r="Q102" s="13">
        <f t="shared" si="18"/>
        <v>24132</v>
      </c>
    </row>
    <row r="103" spans="2:20">
      <c r="B103" s="3" t="s">
        <v>17</v>
      </c>
      <c r="C103" s="12">
        <v>6819</v>
      </c>
      <c r="D103" s="12">
        <v>4002</v>
      </c>
      <c r="E103" s="12">
        <v>308</v>
      </c>
      <c r="F103" s="12">
        <v>0</v>
      </c>
      <c r="G103" s="13">
        <f t="shared" si="16"/>
        <v>11129</v>
      </c>
      <c r="H103" s="12">
        <v>6570</v>
      </c>
      <c r="I103" s="12">
        <v>5202</v>
      </c>
      <c r="J103" s="12">
        <v>734</v>
      </c>
      <c r="K103" s="12">
        <v>0</v>
      </c>
      <c r="L103" s="13">
        <f t="shared" si="19"/>
        <v>12506</v>
      </c>
      <c r="M103" s="12">
        <v>13389</v>
      </c>
      <c r="N103" s="12">
        <v>9204</v>
      </c>
      <c r="O103" s="12">
        <v>1042</v>
      </c>
      <c r="P103" s="12">
        <v>0</v>
      </c>
      <c r="Q103" s="13">
        <f t="shared" si="18"/>
        <v>23635</v>
      </c>
    </row>
    <row r="104" spans="2:20">
      <c r="B104" s="3" t="s">
        <v>18</v>
      </c>
      <c r="C104" s="12">
        <v>9455</v>
      </c>
      <c r="D104" s="12">
        <v>4822</v>
      </c>
      <c r="E104" s="12">
        <v>317</v>
      </c>
      <c r="F104" s="12">
        <v>0</v>
      </c>
      <c r="G104" s="13">
        <f t="shared" si="16"/>
        <v>14594</v>
      </c>
      <c r="H104" s="12">
        <v>9471</v>
      </c>
      <c r="I104" s="12">
        <v>6407</v>
      </c>
      <c r="J104" s="12">
        <v>742</v>
      </c>
      <c r="K104" s="12">
        <v>0</v>
      </c>
      <c r="L104" s="13">
        <f t="shared" si="19"/>
        <v>16620</v>
      </c>
      <c r="M104" s="12">
        <v>18926</v>
      </c>
      <c r="N104" s="12">
        <v>11229</v>
      </c>
      <c r="O104" s="12">
        <v>1059</v>
      </c>
      <c r="P104" s="12">
        <v>0</v>
      </c>
      <c r="Q104" s="13">
        <f t="shared" si="18"/>
        <v>31214</v>
      </c>
    </row>
    <row r="105" spans="2:20" ht="15" customHeight="1">
      <c r="B105" s="3" t="s">
        <v>19</v>
      </c>
      <c r="C105" s="12">
        <v>19845</v>
      </c>
      <c r="D105" s="12">
        <v>6699</v>
      </c>
      <c r="E105" s="12">
        <v>304</v>
      </c>
      <c r="F105" s="12">
        <v>0</v>
      </c>
      <c r="G105" s="13">
        <f t="shared" si="16"/>
        <v>26848</v>
      </c>
      <c r="H105" s="12">
        <v>21947</v>
      </c>
      <c r="I105" s="12">
        <v>9916</v>
      </c>
      <c r="J105" s="12">
        <v>750</v>
      </c>
      <c r="K105" s="12">
        <v>0</v>
      </c>
      <c r="L105" s="13">
        <f t="shared" si="19"/>
        <v>32613</v>
      </c>
      <c r="M105" s="12">
        <v>41792</v>
      </c>
      <c r="N105" s="12">
        <v>16615</v>
      </c>
      <c r="O105" s="12">
        <v>1054</v>
      </c>
      <c r="P105" s="12">
        <v>0</v>
      </c>
      <c r="Q105" s="13">
        <f t="shared" si="18"/>
        <v>59461</v>
      </c>
    </row>
    <row r="106" spans="2:20">
      <c r="B106" s="3" t="s">
        <v>20</v>
      </c>
      <c r="C106" s="12">
        <v>27683</v>
      </c>
      <c r="D106" s="10">
        <v>7709</v>
      </c>
      <c r="E106" s="10">
        <v>270</v>
      </c>
      <c r="F106" s="10">
        <v>0</v>
      </c>
      <c r="G106" s="13">
        <f t="shared" si="16"/>
        <v>35662</v>
      </c>
      <c r="H106" s="10">
        <v>31627</v>
      </c>
      <c r="I106" s="10">
        <v>11588</v>
      </c>
      <c r="J106" s="10">
        <v>744</v>
      </c>
      <c r="K106" s="10">
        <v>0</v>
      </c>
      <c r="L106" s="13">
        <f t="shared" si="19"/>
        <v>43959</v>
      </c>
      <c r="M106" s="12">
        <v>59310</v>
      </c>
      <c r="N106" s="10">
        <v>19297</v>
      </c>
      <c r="O106" s="10">
        <v>1014</v>
      </c>
      <c r="P106" s="10">
        <v>0</v>
      </c>
      <c r="Q106" s="13">
        <f t="shared" si="18"/>
        <v>79621</v>
      </c>
    </row>
    <row r="107" spans="2:20">
      <c r="B107" s="9" t="s">
        <v>21</v>
      </c>
      <c r="C107" s="15">
        <f>AVERAGE(C95:C106)</f>
        <v>13959.25</v>
      </c>
      <c r="D107" s="15">
        <f t="shared" ref="D107:Q107" si="20">AVERAGE(D95:D106)</f>
        <v>5117.083333333333</v>
      </c>
      <c r="E107" s="15">
        <f t="shared" si="20"/>
        <v>379.83333333333331</v>
      </c>
      <c r="F107" s="15">
        <f t="shared" si="20"/>
        <v>0</v>
      </c>
      <c r="G107" s="16">
        <f t="shared" si="20"/>
        <v>19456.166666666668</v>
      </c>
      <c r="H107" s="15">
        <f t="shared" si="20"/>
        <v>15435.416666666666</v>
      </c>
      <c r="I107" s="15">
        <f t="shared" si="20"/>
        <v>7017.25</v>
      </c>
      <c r="J107" s="15">
        <f t="shared" si="20"/>
        <v>860.25</v>
      </c>
      <c r="K107" s="15">
        <f t="shared" si="20"/>
        <v>0</v>
      </c>
      <c r="L107" s="16">
        <f t="shared" si="20"/>
        <v>23312.916666666668</v>
      </c>
      <c r="M107" s="15">
        <f t="shared" si="20"/>
        <v>29394.666666666668</v>
      </c>
      <c r="N107" s="15">
        <f t="shared" si="20"/>
        <v>12134.333333333334</v>
      </c>
      <c r="O107" s="15">
        <f t="shared" si="20"/>
        <v>1240.0833333333333</v>
      </c>
      <c r="P107" s="15">
        <f t="shared" si="20"/>
        <v>0</v>
      </c>
      <c r="Q107" s="16">
        <f t="shared" si="20"/>
        <v>42769.083333333336</v>
      </c>
    </row>
    <row r="108" spans="2:20">
      <c r="C108" s="14"/>
      <c r="D108" s="14"/>
      <c r="H108" s="14"/>
      <c r="M108" s="14"/>
    </row>
    <row r="109" spans="2:20">
      <c r="B109" s="8" t="s">
        <v>23</v>
      </c>
      <c r="C109" s="14"/>
      <c r="D109" s="14"/>
      <c r="H109" s="14"/>
      <c r="M109" s="14"/>
    </row>
    <row r="110" spans="2:20">
      <c r="D110" s="14"/>
      <c r="G110" s="14"/>
      <c r="H110" s="14"/>
      <c r="I110" s="14"/>
      <c r="J110" s="14"/>
      <c r="K110" s="14"/>
      <c r="L110" s="14"/>
      <c r="M110" s="14"/>
      <c r="N110" s="14"/>
      <c r="Q110" s="14"/>
    </row>
    <row r="111" spans="2:20" ht="15.75">
      <c r="B111" s="18" t="s">
        <v>31</v>
      </c>
      <c r="C111" s="2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</row>
    <row r="112" spans="2:20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</row>
    <row r="113" spans="2:17">
      <c r="B113" s="6"/>
      <c r="C113" s="36" t="s">
        <v>1</v>
      </c>
      <c r="D113" s="36"/>
      <c r="E113" s="36"/>
      <c r="F113" s="36"/>
      <c r="G113" s="37"/>
      <c r="H113" s="36" t="s">
        <v>2</v>
      </c>
      <c r="I113" s="36"/>
      <c r="J113" s="36"/>
      <c r="K113" s="36"/>
      <c r="L113" s="37"/>
      <c r="M113" s="36" t="s">
        <v>3</v>
      </c>
      <c r="N113" s="36"/>
      <c r="O113" s="36"/>
      <c r="P113" s="36"/>
      <c r="Q113" s="38"/>
    </row>
    <row r="114" spans="2:17" ht="45">
      <c r="B114" s="17" t="s">
        <v>32</v>
      </c>
      <c r="C114" s="7" t="s">
        <v>5</v>
      </c>
      <c r="D114" s="7" t="s">
        <v>6</v>
      </c>
      <c r="E114" s="7" t="s">
        <v>7</v>
      </c>
      <c r="F114" s="7" t="s">
        <v>30</v>
      </c>
      <c r="G114" s="11" t="s">
        <v>3</v>
      </c>
      <c r="H114" s="7" t="s">
        <v>5</v>
      </c>
      <c r="I114" s="7" t="s">
        <v>6</v>
      </c>
      <c r="J114" s="7" t="s">
        <v>7</v>
      </c>
      <c r="K114" s="7" t="s">
        <v>30</v>
      </c>
      <c r="L114" s="11" t="s">
        <v>3</v>
      </c>
      <c r="M114" s="7" t="s">
        <v>5</v>
      </c>
      <c r="N114" s="7" t="s">
        <v>6</v>
      </c>
      <c r="O114" s="7" t="s">
        <v>7</v>
      </c>
      <c r="P114" s="7" t="s">
        <v>30</v>
      </c>
      <c r="Q114" s="11" t="s">
        <v>3</v>
      </c>
    </row>
    <row r="115" spans="2:17">
      <c r="B115" s="3" t="s">
        <v>9</v>
      </c>
      <c r="C115" s="12">
        <v>41516</v>
      </c>
      <c r="D115" s="12">
        <v>9625</v>
      </c>
      <c r="E115" s="12">
        <v>566</v>
      </c>
      <c r="F115" s="12">
        <v>0</v>
      </c>
      <c r="G115" s="13">
        <f t="shared" ref="G115:G126" si="21">SUM(C115:F115)</f>
        <v>51707</v>
      </c>
      <c r="H115" s="12">
        <v>45132</v>
      </c>
      <c r="I115" s="12">
        <v>12487</v>
      </c>
      <c r="J115" s="12">
        <v>1230</v>
      </c>
      <c r="K115" s="12">
        <v>0</v>
      </c>
      <c r="L115" s="13">
        <f t="shared" ref="L115:L126" si="22">SUM(H115:K115)</f>
        <v>58849</v>
      </c>
      <c r="M115" s="12">
        <v>86648</v>
      </c>
      <c r="N115" s="12">
        <v>22112</v>
      </c>
      <c r="O115" s="12">
        <v>1796</v>
      </c>
      <c r="P115" s="12">
        <v>0</v>
      </c>
      <c r="Q115" s="13">
        <f t="shared" ref="Q115:Q126" si="23">SUM(M115:P115)</f>
        <v>110556</v>
      </c>
    </row>
    <row r="116" spans="2:17">
      <c r="B116" s="3" t="s">
        <v>10</v>
      </c>
      <c r="C116" s="12">
        <v>42062</v>
      </c>
      <c r="D116" s="12">
        <v>8908</v>
      </c>
      <c r="E116" s="12">
        <v>664</v>
      </c>
      <c r="F116" s="12">
        <v>0</v>
      </c>
      <c r="G116" s="13">
        <f t="shared" si="21"/>
        <v>51634</v>
      </c>
      <c r="H116" s="12">
        <v>46342</v>
      </c>
      <c r="I116" s="12">
        <v>11889</v>
      </c>
      <c r="J116" s="12">
        <v>1403</v>
      </c>
      <c r="K116" s="12">
        <v>0</v>
      </c>
      <c r="L116" s="13">
        <f t="shared" si="22"/>
        <v>59634</v>
      </c>
      <c r="M116" s="12">
        <v>88404</v>
      </c>
      <c r="N116" s="12">
        <v>20797</v>
      </c>
      <c r="O116" s="12">
        <v>2067</v>
      </c>
      <c r="P116" s="12">
        <v>0</v>
      </c>
      <c r="Q116" s="13">
        <f t="shared" si="23"/>
        <v>111268</v>
      </c>
    </row>
    <row r="117" spans="2:17">
      <c r="B117" s="3" t="s">
        <v>11</v>
      </c>
      <c r="C117" s="12">
        <v>37874</v>
      </c>
      <c r="D117" s="12">
        <v>8274</v>
      </c>
      <c r="E117" s="12">
        <v>753</v>
      </c>
      <c r="F117" s="12">
        <v>0</v>
      </c>
      <c r="G117" s="13">
        <f t="shared" si="21"/>
        <v>46901</v>
      </c>
      <c r="H117" s="12">
        <v>42328</v>
      </c>
      <c r="I117" s="12">
        <v>11175</v>
      </c>
      <c r="J117" s="12">
        <v>1554</v>
      </c>
      <c r="K117" s="12">
        <v>0</v>
      </c>
      <c r="L117" s="13">
        <f t="shared" si="22"/>
        <v>55057</v>
      </c>
      <c r="M117" s="12">
        <v>80202</v>
      </c>
      <c r="N117" s="12">
        <v>19449</v>
      </c>
      <c r="O117" s="12">
        <v>2307</v>
      </c>
      <c r="P117" s="12">
        <v>0</v>
      </c>
      <c r="Q117" s="13">
        <f t="shared" si="23"/>
        <v>101958</v>
      </c>
    </row>
    <row r="118" spans="2:17">
      <c r="B118" s="3" t="s">
        <v>12</v>
      </c>
      <c r="C118" s="12">
        <v>34606</v>
      </c>
      <c r="D118" s="12">
        <v>7789</v>
      </c>
      <c r="E118" s="12">
        <v>833</v>
      </c>
      <c r="F118" s="12">
        <v>0</v>
      </c>
      <c r="G118" s="13">
        <f t="shared" si="21"/>
        <v>43228</v>
      </c>
      <c r="H118" s="12">
        <v>39158</v>
      </c>
      <c r="I118" s="12">
        <v>10618</v>
      </c>
      <c r="J118" s="12">
        <v>1695</v>
      </c>
      <c r="K118" s="12">
        <v>0</v>
      </c>
      <c r="L118" s="13">
        <f t="shared" si="22"/>
        <v>51471</v>
      </c>
      <c r="M118" s="12">
        <v>73764</v>
      </c>
      <c r="N118" s="12">
        <v>18407</v>
      </c>
      <c r="O118" s="12">
        <v>2528</v>
      </c>
      <c r="P118" s="12">
        <v>0</v>
      </c>
      <c r="Q118" s="13">
        <f t="shared" si="23"/>
        <v>94699</v>
      </c>
    </row>
    <row r="119" spans="2:17">
      <c r="B119" s="3" t="s">
        <v>13</v>
      </c>
      <c r="C119" s="12">
        <v>24584</v>
      </c>
      <c r="D119" s="12">
        <v>7092</v>
      </c>
      <c r="E119" s="12">
        <v>862</v>
      </c>
      <c r="F119" s="12">
        <v>0</v>
      </c>
      <c r="G119" s="13">
        <f t="shared" si="21"/>
        <v>32538</v>
      </c>
      <c r="H119" s="12">
        <v>27936</v>
      </c>
      <c r="I119" s="12">
        <v>9677</v>
      </c>
      <c r="J119" s="12">
        <v>1744</v>
      </c>
      <c r="K119" s="12">
        <v>0</v>
      </c>
      <c r="L119" s="13">
        <f t="shared" si="22"/>
        <v>39357</v>
      </c>
      <c r="M119" s="12">
        <v>52520</v>
      </c>
      <c r="N119" s="12">
        <v>16769</v>
      </c>
      <c r="O119" s="12">
        <v>2606</v>
      </c>
      <c r="P119" s="12">
        <v>0</v>
      </c>
      <c r="Q119" s="13">
        <f t="shared" si="23"/>
        <v>71895</v>
      </c>
    </row>
    <row r="120" spans="2:17">
      <c r="B120" s="3" t="s">
        <v>14</v>
      </c>
      <c r="C120" s="12">
        <v>9783</v>
      </c>
      <c r="D120" s="12">
        <v>6008</v>
      </c>
      <c r="E120" s="12">
        <v>797</v>
      </c>
      <c r="F120" s="12">
        <v>0</v>
      </c>
      <c r="G120" s="13">
        <f t="shared" si="21"/>
        <v>16588</v>
      </c>
      <c r="H120" s="12">
        <v>9330</v>
      </c>
      <c r="I120" s="12">
        <v>8138</v>
      </c>
      <c r="J120" s="12">
        <v>1617</v>
      </c>
      <c r="K120" s="12">
        <v>0</v>
      </c>
      <c r="L120" s="13">
        <f t="shared" si="22"/>
        <v>19085</v>
      </c>
      <c r="M120" s="12">
        <v>19113</v>
      </c>
      <c r="N120" s="12">
        <v>14146</v>
      </c>
      <c r="O120" s="12">
        <v>2414</v>
      </c>
      <c r="P120" s="12">
        <v>0</v>
      </c>
      <c r="Q120" s="13">
        <f t="shared" si="23"/>
        <v>35673</v>
      </c>
    </row>
    <row r="121" spans="2:17">
      <c r="B121" s="3" t="s">
        <v>15</v>
      </c>
      <c r="C121" s="12">
        <v>9891</v>
      </c>
      <c r="D121" s="12">
        <v>5308</v>
      </c>
      <c r="E121" s="12">
        <v>752</v>
      </c>
      <c r="F121" s="12">
        <v>0</v>
      </c>
      <c r="G121" s="13">
        <f t="shared" si="21"/>
        <v>15951</v>
      </c>
      <c r="H121" s="12">
        <v>10494</v>
      </c>
      <c r="I121" s="12">
        <v>6853</v>
      </c>
      <c r="J121" s="12">
        <v>1461</v>
      </c>
      <c r="K121" s="12">
        <v>0</v>
      </c>
      <c r="L121" s="13">
        <f t="shared" si="22"/>
        <v>18808</v>
      </c>
      <c r="M121" s="12">
        <v>20385</v>
      </c>
      <c r="N121" s="12">
        <v>12161</v>
      </c>
      <c r="O121" s="12">
        <v>2213</v>
      </c>
      <c r="P121" s="12">
        <v>0</v>
      </c>
      <c r="Q121" s="13">
        <f t="shared" si="23"/>
        <v>34759</v>
      </c>
    </row>
    <row r="122" spans="2:17">
      <c r="B122" s="3" t="s">
        <v>16</v>
      </c>
      <c r="C122" s="12">
        <v>9741</v>
      </c>
      <c r="D122" s="12">
        <v>5218</v>
      </c>
      <c r="E122" s="12">
        <v>742</v>
      </c>
      <c r="F122" s="12">
        <v>0</v>
      </c>
      <c r="G122" s="13">
        <f t="shared" si="21"/>
        <v>15701</v>
      </c>
      <c r="H122" s="12">
        <v>9927</v>
      </c>
      <c r="I122" s="12">
        <v>6579</v>
      </c>
      <c r="J122" s="12">
        <v>1419</v>
      </c>
      <c r="K122" s="12">
        <v>0</v>
      </c>
      <c r="L122" s="13">
        <f t="shared" si="22"/>
        <v>17925</v>
      </c>
      <c r="M122" s="12">
        <v>19668</v>
      </c>
      <c r="N122" s="12">
        <v>11797</v>
      </c>
      <c r="O122" s="12">
        <v>2161</v>
      </c>
      <c r="P122" s="12">
        <v>0</v>
      </c>
      <c r="Q122" s="13">
        <f t="shared" si="23"/>
        <v>33626</v>
      </c>
    </row>
    <row r="123" spans="2:17">
      <c r="B123" s="3" t="s">
        <v>17</v>
      </c>
      <c r="C123" s="12">
        <v>9172</v>
      </c>
      <c r="D123" s="12">
        <v>5421</v>
      </c>
      <c r="E123" s="12">
        <v>764</v>
      </c>
      <c r="F123" s="12">
        <v>0</v>
      </c>
      <c r="G123" s="13">
        <f t="shared" si="21"/>
        <v>15357</v>
      </c>
      <c r="H123" s="12">
        <v>8509</v>
      </c>
      <c r="I123" s="12">
        <v>6722</v>
      </c>
      <c r="J123" s="12">
        <v>1481</v>
      </c>
      <c r="K123" s="12">
        <v>0</v>
      </c>
      <c r="L123" s="13">
        <f t="shared" si="22"/>
        <v>16712</v>
      </c>
      <c r="M123" s="12">
        <v>17681</v>
      </c>
      <c r="N123" s="12">
        <v>12143</v>
      </c>
      <c r="O123" s="12">
        <v>2245</v>
      </c>
      <c r="P123" s="12">
        <v>0</v>
      </c>
      <c r="Q123" s="13">
        <f t="shared" si="23"/>
        <v>32069</v>
      </c>
    </row>
    <row r="124" spans="2:17">
      <c r="B124" s="3" t="s">
        <v>18</v>
      </c>
      <c r="C124" s="12">
        <v>13428</v>
      </c>
      <c r="D124" s="12">
        <v>5700</v>
      </c>
      <c r="E124" s="12">
        <v>756</v>
      </c>
      <c r="F124" s="12">
        <v>0</v>
      </c>
      <c r="G124" s="13">
        <f t="shared" si="21"/>
        <v>19884</v>
      </c>
      <c r="H124" s="12">
        <v>14090</v>
      </c>
      <c r="I124" s="12">
        <v>7198</v>
      </c>
      <c r="J124" s="12">
        <v>1454</v>
      </c>
      <c r="K124" s="12">
        <v>0</v>
      </c>
      <c r="L124" s="13">
        <f t="shared" si="22"/>
        <v>22742</v>
      </c>
      <c r="M124" s="12">
        <v>27518</v>
      </c>
      <c r="N124" s="12">
        <v>12898</v>
      </c>
      <c r="O124" s="12">
        <v>2210</v>
      </c>
      <c r="P124" s="12">
        <v>0</v>
      </c>
      <c r="Q124" s="13">
        <f t="shared" si="23"/>
        <v>42626</v>
      </c>
    </row>
    <row r="125" spans="2:17" ht="15" customHeight="1">
      <c r="B125" s="3" t="s">
        <v>19</v>
      </c>
      <c r="C125" s="12">
        <v>23549</v>
      </c>
      <c r="D125" s="12">
        <v>6293</v>
      </c>
      <c r="E125" s="12">
        <v>726</v>
      </c>
      <c r="F125" s="12">
        <v>0</v>
      </c>
      <c r="G125" s="13">
        <f t="shared" si="21"/>
        <v>30568</v>
      </c>
      <c r="H125" s="12">
        <v>25975</v>
      </c>
      <c r="I125" s="12">
        <v>8257</v>
      </c>
      <c r="J125" s="12">
        <v>1432</v>
      </c>
      <c r="K125" s="12">
        <v>0</v>
      </c>
      <c r="L125" s="13">
        <f t="shared" si="22"/>
        <v>35664</v>
      </c>
      <c r="M125" s="12">
        <v>49524</v>
      </c>
      <c r="N125" s="12">
        <v>14550</v>
      </c>
      <c r="O125" s="12">
        <v>2158</v>
      </c>
      <c r="P125" s="12">
        <v>0</v>
      </c>
      <c r="Q125" s="13">
        <f t="shared" si="23"/>
        <v>66232</v>
      </c>
    </row>
    <row r="126" spans="2:17">
      <c r="B126" s="3" t="s">
        <v>20</v>
      </c>
      <c r="C126" s="12">
        <v>34038</v>
      </c>
      <c r="D126" s="10">
        <v>6401</v>
      </c>
      <c r="E126" s="10">
        <v>653</v>
      </c>
      <c r="F126" s="10">
        <v>0</v>
      </c>
      <c r="G126" s="13">
        <f t="shared" si="21"/>
        <v>41092</v>
      </c>
      <c r="H126" s="10">
        <v>38230</v>
      </c>
      <c r="I126" s="10">
        <v>8388</v>
      </c>
      <c r="J126" s="10">
        <v>1349</v>
      </c>
      <c r="K126" s="10">
        <v>0</v>
      </c>
      <c r="L126" s="13">
        <f t="shared" si="22"/>
        <v>47967</v>
      </c>
      <c r="M126" s="12">
        <v>72268</v>
      </c>
      <c r="N126" s="10">
        <v>14789</v>
      </c>
      <c r="O126" s="10">
        <v>2002</v>
      </c>
      <c r="P126" s="10">
        <v>0</v>
      </c>
      <c r="Q126" s="13">
        <f t="shared" si="23"/>
        <v>89059</v>
      </c>
    </row>
    <row r="127" spans="2:17">
      <c r="B127" s="9" t="s">
        <v>21</v>
      </c>
      <c r="C127" s="15">
        <f>AVERAGE(C115:C126)</f>
        <v>24187</v>
      </c>
      <c r="D127" s="15">
        <f t="shared" ref="D127:K127" si="24">AVERAGE(D115:D126)</f>
        <v>6836.416666666667</v>
      </c>
      <c r="E127" s="15">
        <f t="shared" si="24"/>
        <v>739</v>
      </c>
      <c r="F127" s="15">
        <f t="shared" si="24"/>
        <v>0</v>
      </c>
      <c r="G127" s="16">
        <f t="shared" si="24"/>
        <v>31762.416666666668</v>
      </c>
      <c r="H127" s="15">
        <f t="shared" si="24"/>
        <v>26454.25</v>
      </c>
      <c r="I127" s="15">
        <f t="shared" si="24"/>
        <v>8998.4166666666661</v>
      </c>
      <c r="J127" s="15">
        <f t="shared" si="24"/>
        <v>1486.5833333333333</v>
      </c>
      <c r="K127" s="15">
        <f t="shared" si="24"/>
        <v>0</v>
      </c>
      <c r="L127" s="16">
        <f t="shared" ref="L127:Q127" si="25">AVERAGE(L115:L126)</f>
        <v>36939.25</v>
      </c>
      <c r="M127" s="15">
        <f t="shared" si="25"/>
        <v>50641.25</v>
      </c>
      <c r="N127" s="15">
        <f t="shared" si="25"/>
        <v>15834.833333333334</v>
      </c>
      <c r="O127" s="15">
        <f t="shared" si="25"/>
        <v>2225.5833333333335</v>
      </c>
      <c r="P127" s="15">
        <f t="shared" si="25"/>
        <v>0</v>
      </c>
      <c r="Q127" s="16">
        <f t="shared" si="25"/>
        <v>68701.666666666672</v>
      </c>
    </row>
    <row r="128" spans="2:17">
      <c r="C128" s="14"/>
      <c r="D128" s="14"/>
      <c r="H128" s="14"/>
      <c r="M128" s="14"/>
    </row>
    <row r="129" spans="2:18">
      <c r="B129" s="8" t="s">
        <v>23</v>
      </c>
      <c r="C129" s="14"/>
      <c r="D129" s="14"/>
      <c r="H129" s="14"/>
      <c r="M129" s="14"/>
    </row>
    <row r="131" spans="2:18" ht="15.75">
      <c r="B131" s="18" t="s">
        <v>33</v>
      </c>
      <c r="C131" s="2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</row>
    <row r="132" spans="2:18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</row>
    <row r="133" spans="2:18">
      <c r="B133" s="6"/>
      <c r="C133" s="36" t="s">
        <v>1</v>
      </c>
      <c r="D133" s="36"/>
      <c r="E133" s="36"/>
      <c r="F133" s="36"/>
      <c r="G133" s="37"/>
      <c r="H133" s="36" t="s">
        <v>2</v>
      </c>
      <c r="I133" s="36"/>
      <c r="J133" s="36"/>
      <c r="K133" s="36"/>
      <c r="L133" s="37"/>
      <c r="M133" s="36" t="s">
        <v>3</v>
      </c>
      <c r="N133" s="36"/>
      <c r="O133" s="36"/>
      <c r="P133" s="36"/>
      <c r="Q133" s="38"/>
    </row>
    <row r="134" spans="2:18" ht="45">
      <c r="B134" s="17" t="s">
        <v>34</v>
      </c>
      <c r="C134" s="7" t="s">
        <v>5</v>
      </c>
      <c r="D134" s="7" t="s">
        <v>6</v>
      </c>
      <c r="E134" s="7" t="s">
        <v>7</v>
      </c>
      <c r="F134" s="7" t="s">
        <v>30</v>
      </c>
      <c r="G134" s="11" t="s">
        <v>3</v>
      </c>
      <c r="H134" s="7" t="s">
        <v>5</v>
      </c>
      <c r="I134" s="7" t="s">
        <v>6</v>
      </c>
      <c r="J134" s="7" t="s">
        <v>7</v>
      </c>
      <c r="K134" s="7" t="s">
        <v>30</v>
      </c>
      <c r="L134" s="11" t="s">
        <v>3</v>
      </c>
      <c r="M134" s="7" t="s">
        <v>5</v>
      </c>
      <c r="N134" s="7" t="s">
        <v>6</v>
      </c>
      <c r="O134" s="7" t="s">
        <v>7</v>
      </c>
      <c r="P134" s="7" t="s">
        <v>30</v>
      </c>
      <c r="Q134" s="11" t="s">
        <v>3</v>
      </c>
    </row>
    <row r="135" spans="2:18">
      <c r="B135" s="3" t="s">
        <v>9</v>
      </c>
      <c r="C135" s="12">
        <v>29828</v>
      </c>
      <c r="D135" s="12">
        <v>11485</v>
      </c>
      <c r="E135" s="12">
        <v>401</v>
      </c>
      <c r="F135" s="12">
        <v>0</v>
      </c>
      <c r="G135" s="13">
        <f t="shared" ref="G135:G146" si="26">SUM(C135:F135)</f>
        <v>41714</v>
      </c>
      <c r="H135" s="12">
        <v>31622</v>
      </c>
      <c r="I135" s="12">
        <v>18313</v>
      </c>
      <c r="J135" s="12">
        <v>776</v>
      </c>
      <c r="K135" s="12">
        <v>0</v>
      </c>
      <c r="L135" s="13">
        <f t="shared" ref="L135:L146" si="27">SUM(H135:K135)</f>
        <v>50711</v>
      </c>
      <c r="M135" s="12">
        <v>61450</v>
      </c>
      <c r="N135" s="12">
        <v>29798</v>
      </c>
      <c r="O135" s="12">
        <v>1177</v>
      </c>
      <c r="P135" s="12">
        <v>0</v>
      </c>
      <c r="Q135" s="13">
        <f t="shared" ref="Q135:Q146" si="28">SUM(M135:P135)</f>
        <v>92425</v>
      </c>
    </row>
    <row r="136" spans="2:18">
      <c r="B136" s="3" t="s">
        <v>10</v>
      </c>
      <c r="C136" s="12">
        <v>23291</v>
      </c>
      <c r="D136" s="12">
        <v>10993</v>
      </c>
      <c r="E136" s="12">
        <v>399</v>
      </c>
      <c r="F136" s="12">
        <v>0</v>
      </c>
      <c r="G136" s="13">
        <f t="shared" si="26"/>
        <v>34683</v>
      </c>
      <c r="H136" s="12">
        <v>25531</v>
      </c>
      <c r="I136" s="12">
        <v>17854</v>
      </c>
      <c r="J136" s="12">
        <v>801</v>
      </c>
      <c r="K136" s="12">
        <v>0</v>
      </c>
      <c r="L136" s="13">
        <f t="shared" si="27"/>
        <v>44186</v>
      </c>
      <c r="M136" s="12">
        <v>48822</v>
      </c>
      <c r="N136" s="12">
        <v>28847</v>
      </c>
      <c r="O136" s="12">
        <v>1200</v>
      </c>
      <c r="P136" s="12">
        <v>0</v>
      </c>
      <c r="Q136" s="13">
        <f t="shared" si="28"/>
        <v>78869</v>
      </c>
    </row>
    <row r="137" spans="2:18">
      <c r="B137" s="3" t="s">
        <v>11</v>
      </c>
      <c r="C137" s="12">
        <v>16976</v>
      </c>
      <c r="D137" s="12">
        <v>10632</v>
      </c>
      <c r="E137" s="12">
        <v>390</v>
      </c>
      <c r="F137" s="12">
        <v>0</v>
      </c>
      <c r="G137" s="13">
        <f t="shared" si="26"/>
        <v>27998</v>
      </c>
      <c r="H137" s="12">
        <v>17034</v>
      </c>
      <c r="I137" s="12">
        <v>17036</v>
      </c>
      <c r="J137" s="12">
        <v>771</v>
      </c>
      <c r="K137" s="12">
        <v>0</v>
      </c>
      <c r="L137" s="13">
        <f t="shared" si="27"/>
        <v>34841</v>
      </c>
      <c r="M137" s="12">
        <v>34010</v>
      </c>
      <c r="N137" s="12">
        <v>27668</v>
      </c>
      <c r="O137" s="12">
        <v>1161</v>
      </c>
      <c r="P137" s="12">
        <v>0</v>
      </c>
      <c r="Q137" s="13">
        <f t="shared" si="28"/>
        <v>62839</v>
      </c>
    </row>
    <row r="138" spans="2:18">
      <c r="B138" s="3" t="s">
        <v>12</v>
      </c>
      <c r="C138" s="12">
        <v>68401</v>
      </c>
      <c r="D138" s="12">
        <v>9810</v>
      </c>
      <c r="E138" s="12">
        <v>391</v>
      </c>
      <c r="F138" s="12">
        <v>0</v>
      </c>
      <c r="G138" s="13">
        <f t="shared" si="26"/>
        <v>78602</v>
      </c>
      <c r="H138" s="12">
        <v>69067</v>
      </c>
      <c r="I138" s="12">
        <v>13989</v>
      </c>
      <c r="J138" s="12">
        <v>777</v>
      </c>
      <c r="K138" s="12">
        <v>0</v>
      </c>
      <c r="L138" s="13">
        <f t="shared" si="27"/>
        <v>83833</v>
      </c>
      <c r="M138" s="12">
        <v>137468</v>
      </c>
      <c r="N138" s="12">
        <v>23799</v>
      </c>
      <c r="O138" s="12">
        <v>1168</v>
      </c>
      <c r="P138" s="12">
        <v>0</v>
      </c>
      <c r="Q138" s="13">
        <f t="shared" si="28"/>
        <v>162435</v>
      </c>
      <c r="R138" s="14"/>
    </row>
    <row r="139" spans="2:18">
      <c r="B139" s="3" t="s">
        <v>13</v>
      </c>
      <c r="C139" s="12">
        <v>75141</v>
      </c>
      <c r="D139" s="12">
        <v>8277</v>
      </c>
      <c r="E139" s="12">
        <v>386</v>
      </c>
      <c r="F139" s="12">
        <v>0</v>
      </c>
      <c r="G139" s="13">
        <f t="shared" si="26"/>
        <v>83804</v>
      </c>
      <c r="H139" s="12">
        <v>77927</v>
      </c>
      <c r="I139" s="12">
        <v>11418</v>
      </c>
      <c r="J139" s="12">
        <v>809</v>
      </c>
      <c r="K139" s="12">
        <v>0</v>
      </c>
      <c r="L139" s="13">
        <f t="shared" si="27"/>
        <v>90154</v>
      </c>
      <c r="M139" s="12">
        <v>153068</v>
      </c>
      <c r="N139" s="12">
        <v>19695</v>
      </c>
      <c r="O139" s="12">
        <v>1195</v>
      </c>
      <c r="P139" s="12">
        <v>0</v>
      </c>
      <c r="Q139" s="13">
        <f t="shared" si="28"/>
        <v>173958</v>
      </c>
      <c r="R139" s="14"/>
    </row>
    <row r="140" spans="2:18">
      <c r="B140" s="3" t="s">
        <v>14</v>
      </c>
      <c r="C140" s="12">
        <v>68495</v>
      </c>
      <c r="D140" s="12">
        <v>8015</v>
      </c>
      <c r="E140" s="12">
        <v>378</v>
      </c>
      <c r="F140" s="12">
        <v>0</v>
      </c>
      <c r="G140" s="13">
        <f t="shared" si="26"/>
        <v>76888</v>
      </c>
      <c r="H140" s="12">
        <v>72101</v>
      </c>
      <c r="I140" s="12">
        <v>11212</v>
      </c>
      <c r="J140" s="12">
        <v>845</v>
      </c>
      <c r="K140" s="12">
        <v>0</v>
      </c>
      <c r="L140" s="13">
        <f t="shared" si="27"/>
        <v>84158</v>
      </c>
      <c r="M140" s="12">
        <v>140596</v>
      </c>
      <c r="N140" s="12">
        <v>19227</v>
      </c>
      <c r="O140" s="12">
        <v>1223</v>
      </c>
      <c r="P140" s="12">
        <v>0</v>
      </c>
      <c r="Q140" s="13">
        <f t="shared" si="28"/>
        <v>161046</v>
      </c>
    </row>
    <row r="141" spans="2:18">
      <c r="B141" s="3" t="s">
        <v>15</v>
      </c>
      <c r="C141" s="12">
        <v>46391</v>
      </c>
      <c r="D141" s="12">
        <v>7299</v>
      </c>
      <c r="E141" s="12">
        <v>379</v>
      </c>
      <c r="F141" s="12">
        <v>0</v>
      </c>
      <c r="G141" s="13">
        <f t="shared" si="26"/>
        <v>54069</v>
      </c>
      <c r="H141" s="12">
        <v>50778</v>
      </c>
      <c r="I141" s="12">
        <v>10189</v>
      </c>
      <c r="J141" s="12">
        <v>871</v>
      </c>
      <c r="K141" s="12">
        <v>0</v>
      </c>
      <c r="L141" s="13">
        <f t="shared" si="27"/>
        <v>61838</v>
      </c>
      <c r="M141" s="12">
        <v>97169</v>
      </c>
      <c r="N141" s="12">
        <v>17488</v>
      </c>
      <c r="O141" s="12">
        <v>1250</v>
      </c>
      <c r="P141" s="12">
        <v>0</v>
      </c>
      <c r="Q141" s="13">
        <f t="shared" si="28"/>
        <v>115907</v>
      </c>
      <c r="R141" s="14"/>
    </row>
    <row r="142" spans="2:18">
      <c r="B142" s="3" t="s">
        <v>16</v>
      </c>
      <c r="C142" s="12">
        <v>37634</v>
      </c>
      <c r="D142" s="12">
        <v>7356</v>
      </c>
      <c r="E142" s="12">
        <v>387</v>
      </c>
      <c r="F142" s="12">
        <v>0</v>
      </c>
      <c r="G142" s="13">
        <f t="shared" si="26"/>
        <v>45377</v>
      </c>
      <c r="H142" s="12">
        <v>40768</v>
      </c>
      <c r="I142" s="12">
        <v>9851</v>
      </c>
      <c r="J142" s="12">
        <v>875</v>
      </c>
      <c r="K142" s="12">
        <v>0</v>
      </c>
      <c r="L142" s="13">
        <f t="shared" si="27"/>
        <v>51494</v>
      </c>
      <c r="M142" s="12">
        <v>78402</v>
      </c>
      <c r="N142" s="12">
        <v>17207</v>
      </c>
      <c r="O142" s="12">
        <v>1262</v>
      </c>
      <c r="P142" s="12">
        <v>0</v>
      </c>
      <c r="Q142" s="13">
        <f t="shared" si="28"/>
        <v>96871</v>
      </c>
      <c r="R142" s="14"/>
    </row>
    <row r="143" spans="2:18">
      <c r="B143" s="3" t="s">
        <v>17</v>
      </c>
      <c r="C143" s="12">
        <v>25011</v>
      </c>
      <c r="D143" s="12">
        <v>7421</v>
      </c>
      <c r="E143" s="12">
        <v>387</v>
      </c>
      <c r="F143" s="12">
        <v>0</v>
      </c>
      <c r="G143" s="13">
        <f t="shared" si="26"/>
        <v>32819</v>
      </c>
      <c r="H143" s="12">
        <v>25605</v>
      </c>
      <c r="I143" s="12">
        <v>9774</v>
      </c>
      <c r="J143" s="12">
        <v>883</v>
      </c>
      <c r="K143" s="12">
        <v>0</v>
      </c>
      <c r="L143" s="13">
        <f t="shared" si="27"/>
        <v>36262</v>
      </c>
      <c r="M143" s="12">
        <v>50616</v>
      </c>
      <c r="N143" s="12">
        <v>17195</v>
      </c>
      <c r="O143" s="12">
        <v>1270</v>
      </c>
      <c r="P143" s="12">
        <v>0</v>
      </c>
      <c r="Q143" s="13">
        <f t="shared" si="28"/>
        <v>69081</v>
      </c>
      <c r="R143" s="14"/>
    </row>
    <row r="144" spans="2:18">
      <c r="B144" s="3" t="s">
        <v>18</v>
      </c>
      <c r="C144" s="12">
        <v>34655</v>
      </c>
      <c r="D144" s="12">
        <v>7808</v>
      </c>
      <c r="E144" s="12">
        <v>417</v>
      </c>
      <c r="F144" s="12">
        <v>0</v>
      </c>
      <c r="G144" s="13">
        <f t="shared" si="26"/>
        <v>42880</v>
      </c>
      <c r="H144" s="12">
        <v>36793</v>
      </c>
      <c r="I144" s="12">
        <v>10242</v>
      </c>
      <c r="J144" s="12">
        <v>952</v>
      </c>
      <c r="K144" s="12">
        <v>0</v>
      </c>
      <c r="L144" s="13">
        <f t="shared" si="27"/>
        <v>47987</v>
      </c>
      <c r="M144" s="12">
        <v>71448</v>
      </c>
      <c r="N144" s="12">
        <v>18050</v>
      </c>
      <c r="O144" s="12">
        <v>1369</v>
      </c>
      <c r="P144" s="12">
        <v>0</v>
      </c>
      <c r="Q144" s="13">
        <f t="shared" si="28"/>
        <v>90867</v>
      </c>
    </row>
    <row r="145" spans="2:21" ht="15" customHeight="1">
      <c r="B145" s="3" t="s">
        <v>19</v>
      </c>
      <c r="C145" s="12">
        <v>39991</v>
      </c>
      <c r="D145" s="12">
        <v>8081</v>
      </c>
      <c r="E145" s="12">
        <v>470</v>
      </c>
      <c r="F145" s="12">
        <v>0</v>
      </c>
      <c r="G145" s="13">
        <f t="shared" si="26"/>
        <v>48542</v>
      </c>
      <c r="H145" s="12">
        <v>43357</v>
      </c>
      <c r="I145" s="12">
        <v>10789</v>
      </c>
      <c r="J145" s="12">
        <v>1119</v>
      </c>
      <c r="K145" s="12">
        <v>0</v>
      </c>
      <c r="L145" s="13">
        <f t="shared" si="27"/>
        <v>55265</v>
      </c>
      <c r="M145" s="12">
        <v>83348</v>
      </c>
      <c r="N145" s="12">
        <v>18870</v>
      </c>
      <c r="O145" s="12">
        <v>1589</v>
      </c>
      <c r="P145" s="12">
        <v>0</v>
      </c>
      <c r="Q145" s="13">
        <f t="shared" si="28"/>
        <v>103807</v>
      </c>
      <c r="R145" s="14"/>
    </row>
    <row r="146" spans="2:21">
      <c r="B146" s="3" t="s">
        <v>20</v>
      </c>
      <c r="C146" s="12">
        <v>41193</v>
      </c>
      <c r="D146" s="10">
        <v>8921</v>
      </c>
      <c r="E146" s="10">
        <v>522</v>
      </c>
      <c r="F146" s="10">
        <v>0</v>
      </c>
      <c r="G146" s="13">
        <f t="shared" si="26"/>
        <v>50636</v>
      </c>
      <c r="H146" s="10">
        <v>44493</v>
      </c>
      <c r="I146" s="10">
        <v>11549</v>
      </c>
      <c r="J146" s="10">
        <v>1188</v>
      </c>
      <c r="K146" s="10">
        <v>0</v>
      </c>
      <c r="L146" s="13">
        <f t="shared" si="27"/>
        <v>57230</v>
      </c>
      <c r="M146" s="12">
        <v>85686</v>
      </c>
      <c r="N146" s="10">
        <v>20470</v>
      </c>
      <c r="O146" s="10">
        <v>1710</v>
      </c>
      <c r="P146" s="10">
        <v>0</v>
      </c>
      <c r="Q146" s="13">
        <f t="shared" si="28"/>
        <v>107866</v>
      </c>
      <c r="R146" s="14"/>
    </row>
    <row r="147" spans="2:21">
      <c r="B147" s="9" t="s">
        <v>21</v>
      </c>
      <c r="C147" s="15">
        <f>AVERAGE(C135:C146)</f>
        <v>42250.583333333336</v>
      </c>
      <c r="D147" s="15">
        <f t="shared" ref="D147:Q147" si="29">AVERAGE(D135:D146)</f>
        <v>8841.5</v>
      </c>
      <c r="E147" s="15">
        <f t="shared" si="29"/>
        <v>408.91666666666669</v>
      </c>
      <c r="F147" s="15">
        <f t="shared" si="29"/>
        <v>0</v>
      </c>
      <c r="G147" s="16">
        <f t="shared" si="29"/>
        <v>51501</v>
      </c>
      <c r="H147" s="15">
        <f t="shared" si="29"/>
        <v>44589.666666666664</v>
      </c>
      <c r="I147" s="15">
        <f t="shared" si="29"/>
        <v>12684.666666666666</v>
      </c>
      <c r="J147" s="15">
        <f t="shared" si="29"/>
        <v>888.91666666666663</v>
      </c>
      <c r="K147" s="15">
        <f t="shared" si="29"/>
        <v>0</v>
      </c>
      <c r="L147" s="16">
        <f>AVERAGE(L135:L146)</f>
        <v>58163.25</v>
      </c>
      <c r="M147" s="15">
        <f t="shared" si="29"/>
        <v>86840.25</v>
      </c>
      <c r="N147" s="15">
        <f t="shared" si="29"/>
        <v>21526.166666666668</v>
      </c>
      <c r="O147" s="15">
        <f t="shared" si="29"/>
        <v>1297.8333333333333</v>
      </c>
      <c r="P147" s="15">
        <f t="shared" si="29"/>
        <v>0</v>
      </c>
      <c r="Q147" s="16">
        <f t="shared" si="29"/>
        <v>109664.25</v>
      </c>
      <c r="R147" s="14"/>
      <c r="S147" s="14"/>
      <c r="T147" s="14"/>
      <c r="U147" s="14"/>
    </row>
    <row r="148" spans="2:21">
      <c r="C148" s="14"/>
      <c r="D148" s="14"/>
      <c r="H148" s="14"/>
      <c r="M148" s="14"/>
      <c r="R148" s="14"/>
      <c r="S148" s="14"/>
      <c r="T148" s="14"/>
      <c r="U148" s="14"/>
    </row>
    <row r="149" spans="2:21">
      <c r="B149" s="8" t="s">
        <v>23</v>
      </c>
      <c r="C149" s="14"/>
      <c r="D149" s="14"/>
      <c r="H149" s="14"/>
      <c r="M149" s="14"/>
      <c r="R149" s="14"/>
      <c r="S149" s="14"/>
      <c r="T149" s="14"/>
      <c r="U149" s="14"/>
    </row>
    <row r="150" spans="2:21">
      <c r="M150" s="14"/>
      <c r="R150" s="14"/>
      <c r="S150" s="14"/>
    </row>
    <row r="151" spans="2:21" ht="17.25" customHeight="1">
      <c r="B151" s="18" t="s">
        <v>35</v>
      </c>
      <c r="C151" s="2"/>
      <c r="D151" s="19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</row>
    <row r="152" spans="2:21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</row>
    <row r="153" spans="2:21">
      <c r="B153" s="6"/>
      <c r="C153" s="36" t="s">
        <v>1</v>
      </c>
      <c r="D153" s="36"/>
      <c r="E153" s="36"/>
      <c r="F153" s="36"/>
      <c r="G153" s="37"/>
      <c r="H153" s="36" t="s">
        <v>2</v>
      </c>
      <c r="I153" s="36"/>
      <c r="J153" s="36"/>
      <c r="K153" s="36"/>
      <c r="L153" s="37"/>
      <c r="M153" s="36" t="s">
        <v>3</v>
      </c>
      <c r="N153" s="36"/>
      <c r="O153" s="36"/>
      <c r="P153" s="36"/>
      <c r="Q153" s="38"/>
    </row>
    <row r="154" spans="2:21" ht="36.75" customHeight="1">
      <c r="B154" s="17" t="s">
        <v>36</v>
      </c>
      <c r="C154" s="7" t="s">
        <v>5</v>
      </c>
      <c r="D154" s="7" t="s">
        <v>6</v>
      </c>
      <c r="E154" s="7" t="s">
        <v>7</v>
      </c>
      <c r="F154" s="7" t="s">
        <v>30</v>
      </c>
      <c r="G154" s="11" t="s">
        <v>3</v>
      </c>
      <c r="H154" s="7" t="s">
        <v>5</v>
      </c>
      <c r="I154" s="7" t="s">
        <v>6</v>
      </c>
      <c r="J154" s="7" t="s">
        <v>7</v>
      </c>
      <c r="K154" s="7" t="s">
        <v>30</v>
      </c>
      <c r="L154" s="11" t="s">
        <v>3</v>
      </c>
      <c r="M154" s="7" t="s">
        <v>5</v>
      </c>
      <c r="N154" s="7" t="s">
        <v>6</v>
      </c>
      <c r="O154" s="7" t="s">
        <v>7</v>
      </c>
      <c r="P154" s="7" t="s">
        <v>30</v>
      </c>
      <c r="Q154" s="11" t="s">
        <v>3</v>
      </c>
    </row>
    <row r="155" spans="2:21">
      <c r="B155" s="3" t="s">
        <v>9</v>
      </c>
      <c r="C155" s="12">
        <v>26614</v>
      </c>
      <c r="D155" s="12">
        <v>11129</v>
      </c>
      <c r="E155" s="12">
        <v>463</v>
      </c>
      <c r="F155" s="12">
        <v>0</v>
      </c>
      <c r="G155" s="13">
        <f>SUM(C155:F155)</f>
        <v>38206</v>
      </c>
      <c r="H155" s="12">
        <v>28722</v>
      </c>
      <c r="I155" s="12">
        <v>17789</v>
      </c>
      <c r="J155" s="12">
        <v>770</v>
      </c>
      <c r="K155" s="12">
        <v>0</v>
      </c>
      <c r="L155" s="13">
        <f>SUM(H155:K155)</f>
        <v>47281</v>
      </c>
      <c r="M155" s="12">
        <v>55336</v>
      </c>
      <c r="N155" s="12">
        <v>28918</v>
      </c>
      <c r="O155" s="12">
        <v>1233</v>
      </c>
      <c r="P155" s="12">
        <v>0</v>
      </c>
      <c r="Q155" s="13">
        <f>SUM(M155:P155)</f>
        <v>85487</v>
      </c>
    </row>
    <row r="156" spans="2:21">
      <c r="B156" s="3" t="s">
        <v>10</v>
      </c>
      <c r="C156" s="12">
        <v>21044</v>
      </c>
      <c r="D156" s="12">
        <v>10739</v>
      </c>
      <c r="E156" s="12">
        <v>481</v>
      </c>
      <c r="F156" s="12">
        <v>0</v>
      </c>
      <c r="G156" s="13">
        <f>SUM(C156:F156)</f>
        <v>32264</v>
      </c>
      <c r="H156" s="12">
        <v>23482</v>
      </c>
      <c r="I156" s="12">
        <v>17566</v>
      </c>
      <c r="J156" s="12">
        <v>819</v>
      </c>
      <c r="K156" s="12">
        <v>0</v>
      </c>
      <c r="L156" s="13">
        <f>SUM(H156:K156)</f>
        <v>41867</v>
      </c>
      <c r="M156" s="12">
        <v>44526</v>
      </c>
      <c r="N156" s="12">
        <v>28305</v>
      </c>
      <c r="O156" s="12">
        <v>1300</v>
      </c>
      <c r="P156" s="12">
        <v>0</v>
      </c>
      <c r="Q156" s="13">
        <f>SUM(M156:P156)</f>
        <v>74131</v>
      </c>
    </row>
    <row r="157" spans="2:21">
      <c r="B157" s="3" t="s">
        <v>11</v>
      </c>
      <c r="C157" s="12">
        <v>12901</v>
      </c>
      <c r="D157" s="12">
        <v>9573</v>
      </c>
      <c r="E157" s="12">
        <v>481</v>
      </c>
      <c r="F157" s="12">
        <v>0</v>
      </c>
      <c r="G157" s="13">
        <f>SUM(C157:F157)</f>
        <v>22955</v>
      </c>
      <c r="H157" s="12">
        <v>13489</v>
      </c>
      <c r="I157" s="12">
        <v>15564</v>
      </c>
      <c r="J157" s="12">
        <v>824</v>
      </c>
      <c r="K157" s="12">
        <v>0</v>
      </c>
      <c r="L157" s="13">
        <f>SUM(H157:K157)</f>
        <v>29877</v>
      </c>
      <c r="M157" s="12">
        <v>26390</v>
      </c>
      <c r="N157" s="12">
        <v>25137</v>
      </c>
      <c r="O157" s="12">
        <v>1305</v>
      </c>
      <c r="P157" s="12">
        <v>0</v>
      </c>
      <c r="Q157" s="13">
        <f>SUM(M157:P157)</f>
        <v>52832</v>
      </c>
    </row>
    <row r="158" spans="2:21">
      <c r="B158" s="3" t="s">
        <v>12</v>
      </c>
      <c r="C158" s="12">
        <v>8221</v>
      </c>
      <c r="D158" s="12">
        <v>6442</v>
      </c>
      <c r="E158" s="12">
        <v>459</v>
      </c>
      <c r="F158" s="12">
        <v>0</v>
      </c>
      <c r="G158" s="13">
        <f>SUM(C158:F158)</f>
        <v>15122</v>
      </c>
      <c r="H158" s="12">
        <v>8549</v>
      </c>
      <c r="I158" s="12">
        <v>9165</v>
      </c>
      <c r="J158" s="12">
        <v>811</v>
      </c>
      <c r="K158" s="12">
        <v>0</v>
      </c>
      <c r="L158" s="13">
        <f t="shared" ref="L158:L166" si="30">SUM(H158:K158)</f>
        <v>18525</v>
      </c>
      <c r="M158" s="12">
        <v>16770</v>
      </c>
      <c r="N158" s="12">
        <v>15607</v>
      </c>
      <c r="O158" s="12">
        <v>1270</v>
      </c>
      <c r="P158" s="12">
        <v>0</v>
      </c>
      <c r="Q158" s="13">
        <f>SUM(M158:P158)</f>
        <v>33647</v>
      </c>
    </row>
    <row r="159" spans="2:21">
      <c r="B159" s="3" t="s">
        <v>13</v>
      </c>
      <c r="C159" s="12">
        <v>6562</v>
      </c>
      <c r="D159" s="12">
        <v>4360</v>
      </c>
      <c r="E159" s="12">
        <v>456</v>
      </c>
      <c r="F159" s="12">
        <v>0</v>
      </c>
      <c r="G159" s="13">
        <f t="shared" ref="G159:G166" si="31">SUM(C159:F159)</f>
        <v>11378</v>
      </c>
      <c r="H159" s="12">
        <v>6611</v>
      </c>
      <c r="I159" s="12">
        <v>5680</v>
      </c>
      <c r="J159" s="12">
        <v>775</v>
      </c>
      <c r="K159" s="12">
        <v>0</v>
      </c>
      <c r="L159" s="13">
        <f t="shared" si="30"/>
        <v>13066</v>
      </c>
      <c r="M159" s="12">
        <v>13173</v>
      </c>
      <c r="N159" s="12">
        <v>10040</v>
      </c>
      <c r="O159" s="12">
        <v>1231</v>
      </c>
      <c r="P159" s="12">
        <v>0</v>
      </c>
      <c r="Q159" s="13">
        <f t="shared" ref="Q159:Q166" si="32">SUM(M159:P159)</f>
        <v>24444</v>
      </c>
    </row>
    <row r="160" spans="2:21">
      <c r="B160" s="3" t="s">
        <v>14</v>
      </c>
      <c r="C160" s="12">
        <v>6278</v>
      </c>
      <c r="D160" s="12">
        <v>4153</v>
      </c>
      <c r="E160" s="12">
        <v>454</v>
      </c>
      <c r="F160" s="12">
        <v>0</v>
      </c>
      <c r="G160" s="13">
        <f t="shared" si="31"/>
        <v>10885</v>
      </c>
      <c r="H160" s="12">
        <v>6184</v>
      </c>
      <c r="I160" s="12">
        <v>5139</v>
      </c>
      <c r="J160" s="12">
        <v>770</v>
      </c>
      <c r="K160" s="12">
        <v>0</v>
      </c>
      <c r="L160" s="13">
        <f t="shared" si="30"/>
        <v>12093</v>
      </c>
      <c r="M160" s="12">
        <v>12462</v>
      </c>
      <c r="N160" s="12">
        <v>9292</v>
      </c>
      <c r="O160" s="12">
        <v>1224</v>
      </c>
      <c r="P160" s="12">
        <v>0</v>
      </c>
      <c r="Q160" s="13">
        <f t="shared" si="32"/>
        <v>22978</v>
      </c>
    </row>
    <row r="161" spans="2:17">
      <c r="B161" s="3" t="s">
        <v>15</v>
      </c>
      <c r="C161" s="12">
        <v>7497</v>
      </c>
      <c r="D161" s="12">
        <v>4202</v>
      </c>
      <c r="E161" s="12">
        <v>436</v>
      </c>
      <c r="F161" s="12">
        <v>0</v>
      </c>
      <c r="G161" s="13">
        <f t="shared" si="31"/>
        <v>12135</v>
      </c>
      <c r="H161" s="12">
        <v>7733</v>
      </c>
      <c r="I161" s="12">
        <v>5050</v>
      </c>
      <c r="J161" s="12">
        <v>769</v>
      </c>
      <c r="K161" s="12">
        <v>0</v>
      </c>
      <c r="L161" s="13">
        <f t="shared" si="30"/>
        <v>13552</v>
      </c>
      <c r="M161" s="12">
        <v>15230</v>
      </c>
      <c r="N161" s="12">
        <v>9252</v>
      </c>
      <c r="O161" s="12">
        <v>1205</v>
      </c>
      <c r="P161" s="12">
        <v>0</v>
      </c>
      <c r="Q161" s="13">
        <f t="shared" si="32"/>
        <v>25687</v>
      </c>
    </row>
    <row r="162" spans="2:17">
      <c r="B162" s="3" t="s">
        <v>16</v>
      </c>
      <c r="C162" s="12">
        <v>8548</v>
      </c>
      <c r="D162" s="12">
        <v>4371</v>
      </c>
      <c r="E162" s="12">
        <v>418</v>
      </c>
      <c r="F162" s="12">
        <v>0</v>
      </c>
      <c r="G162" s="13">
        <f t="shared" si="31"/>
        <v>13337</v>
      </c>
      <c r="H162" s="12">
        <v>7998</v>
      </c>
      <c r="I162" s="12">
        <v>5119</v>
      </c>
      <c r="J162" s="12">
        <v>748</v>
      </c>
      <c r="K162" s="12">
        <v>0</v>
      </c>
      <c r="L162" s="13">
        <f t="shared" si="30"/>
        <v>13865</v>
      </c>
      <c r="M162" s="12">
        <v>16546</v>
      </c>
      <c r="N162" s="12">
        <v>9490</v>
      </c>
      <c r="O162" s="12">
        <v>1166</v>
      </c>
      <c r="P162" s="12">
        <v>0</v>
      </c>
      <c r="Q162" s="13">
        <f t="shared" si="32"/>
        <v>27202</v>
      </c>
    </row>
    <row r="163" spans="2:17">
      <c r="B163" s="3" t="s">
        <v>17</v>
      </c>
      <c r="C163" s="12">
        <v>8376</v>
      </c>
      <c r="D163" s="12">
        <v>4622</v>
      </c>
      <c r="E163" s="12">
        <v>415</v>
      </c>
      <c r="F163" s="12">
        <v>0</v>
      </c>
      <c r="G163" s="13">
        <f t="shared" si="31"/>
        <v>13413</v>
      </c>
      <c r="H163" s="12">
        <v>7336</v>
      </c>
      <c r="I163" s="12">
        <v>5471</v>
      </c>
      <c r="J163" s="12">
        <v>767</v>
      </c>
      <c r="K163" s="12">
        <v>0</v>
      </c>
      <c r="L163" s="13">
        <f t="shared" si="30"/>
        <v>13574</v>
      </c>
      <c r="M163" s="12">
        <v>15712</v>
      </c>
      <c r="N163" s="12">
        <v>10093</v>
      </c>
      <c r="O163" s="12">
        <v>1182</v>
      </c>
      <c r="P163" s="12">
        <v>0</v>
      </c>
      <c r="Q163" s="13">
        <f t="shared" si="32"/>
        <v>26987</v>
      </c>
    </row>
    <row r="164" spans="2:17">
      <c r="B164" s="3" t="s">
        <v>18</v>
      </c>
      <c r="C164" s="12">
        <v>12407</v>
      </c>
      <c r="D164" s="12">
        <v>6166</v>
      </c>
      <c r="E164" s="12">
        <v>430</v>
      </c>
      <c r="F164" s="12">
        <v>0</v>
      </c>
      <c r="G164" s="13">
        <f t="shared" si="31"/>
        <v>19003</v>
      </c>
      <c r="H164" s="12">
        <v>11544</v>
      </c>
      <c r="I164" s="12">
        <v>8049</v>
      </c>
      <c r="J164" s="12">
        <v>793</v>
      </c>
      <c r="K164" s="12">
        <v>0</v>
      </c>
      <c r="L164" s="13">
        <f t="shared" si="30"/>
        <v>20386</v>
      </c>
      <c r="M164" s="12">
        <v>23951</v>
      </c>
      <c r="N164" s="12">
        <v>14215</v>
      </c>
      <c r="O164" s="12">
        <v>1223</v>
      </c>
      <c r="P164" s="12">
        <v>0</v>
      </c>
      <c r="Q164" s="13">
        <f t="shared" si="32"/>
        <v>39389</v>
      </c>
    </row>
    <row r="165" spans="2:17" ht="15" customHeight="1">
      <c r="B165" s="3" t="s">
        <v>19</v>
      </c>
      <c r="C165" s="12">
        <v>23839</v>
      </c>
      <c r="D165" s="12">
        <v>9822</v>
      </c>
      <c r="E165" s="12">
        <v>394</v>
      </c>
      <c r="F165" s="12">
        <v>0</v>
      </c>
      <c r="G165" s="13">
        <f t="shared" si="31"/>
        <v>34055</v>
      </c>
      <c r="H165" s="12">
        <v>24842</v>
      </c>
      <c r="I165" s="12">
        <v>14845</v>
      </c>
      <c r="J165" s="12">
        <v>757</v>
      </c>
      <c r="K165" s="12">
        <v>0</v>
      </c>
      <c r="L165" s="13">
        <f t="shared" si="30"/>
        <v>40444</v>
      </c>
      <c r="M165" s="12">
        <v>48681</v>
      </c>
      <c r="N165" s="12">
        <v>24667</v>
      </c>
      <c r="O165" s="12">
        <v>1151</v>
      </c>
      <c r="P165" s="12">
        <v>0</v>
      </c>
      <c r="Q165" s="13">
        <f t="shared" si="32"/>
        <v>74499</v>
      </c>
    </row>
    <row r="166" spans="2:17">
      <c r="B166" s="3" t="s">
        <v>20</v>
      </c>
      <c r="C166" s="12">
        <v>29607</v>
      </c>
      <c r="D166" s="10">
        <v>10997</v>
      </c>
      <c r="E166" s="10">
        <v>395</v>
      </c>
      <c r="F166" s="10">
        <v>0</v>
      </c>
      <c r="G166" s="13">
        <f t="shared" si="31"/>
        <v>40999</v>
      </c>
      <c r="H166" s="10">
        <v>30817</v>
      </c>
      <c r="I166" s="10">
        <v>16859</v>
      </c>
      <c r="J166" s="10">
        <v>745</v>
      </c>
      <c r="K166" s="10">
        <v>0</v>
      </c>
      <c r="L166" s="13">
        <f t="shared" si="30"/>
        <v>48421</v>
      </c>
      <c r="M166" s="12">
        <v>60424</v>
      </c>
      <c r="N166" s="10">
        <v>27856</v>
      </c>
      <c r="O166" s="10">
        <v>1140</v>
      </c>
      <c r="P166" s="10">
        <v>0</v>
      </c>
      <c r="Q166" s="13">
        <f t="shared" si="32"/>
        <v>89420</v>
      </c>
    </row>
    <row r="167" spans="2:17">
      <c r="B167" s="9" t="s">
        <v>21</v>
      </c>
      <c r="C167" s="15">
        <f>AVERAGE(C155:C166)</f>
        <v>14324.5</v>
      </c>
      <c r="D167" s="15">
        <f t="shared" ref="D167:Q167" si="33">AVERAGE(D155:D166)</f>
        <v>7214.666666666667</v>
      </c>
      <c r="E167" s="15">
        <f t="shared" si="33"/>
        <v>440.16666666666669</v>
      </c>
      <c r="F167" s="15">
        <f t="shared" si="33"/>
        <v>0</v>
      </c>
      <c r="G167" s="16">
        <f t="shared" si="33"/>
        <v>21979.333333333332</v>
      </c>
      <c r="H167" s="15">
        <f t="shared" si="33"/>
        <v>14775.583333333334</v>
      </c>
      <c r="I167" s="15">
        <f t="shared" si="33"/>
        <v>10524.666666666666</v>
      </c>
      <c r="J167" s="15">
        <f t="shared" si="33"/>
        <v>779</v>
      </c>
      <c r="K167" s="15">
        <f t="shared" si="33"/>
        <v>0</v>
      </c>
      <c r="L167" s="16">
        <f t="shared" si="33"/>
        <v>26079.25</v>
      </c>
      <c r="M167" s="15">
        <f t="shared" si="33"/>
        <v>29100.083333333332</v>
      </c>
      <c r="N167" s="15">
        <f t="shared" si="33"/>
        <v>17739.333333333332</v>
      </c>
      <c r="O167" s="15">
        <f t="shared" si="33"/>
        <v>1219.1666666666667</v>
      </c>
      <c r="P167" s="15">
        <f t="shared" si="33"/>
        <v>0</v>
      </c>
      <c r="Q167" s="16">
        <f t="shared" si="33"/>
        <v>48058.583333333336</v>
      </c>
    </row>
    <row r="169" spans="2:17">
      <c r="B169" s="8" t="s">
        <v>23</v>
      </c>
    </row>
    <row r="170" spans="2:17">
      <c r="B170" s="8"/>
      <c r="M170" s="14"/>
    </row>
    <row r="171" spans="2:17" ht="17.25" customHeight="1">
      <c r="B171" s="18" t="s">
        <v>37</v>
      </c>
      <c r="C171" s="2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</row>
    <row r="172" spans="2:17">
      <c r="C172" s="14"/>
      <c r="D172" s="14"/>
      <c r="H172" s="14"/>
      <c r="J172" s="14"/>
      <c r="M172" s="14"/>
    </row>
    <row r="173" spans="2:17" ht="15" customHeight="1">
      <c r="B173" s="6"/>
      <c r="C173" s="36" t="s">
        <v>1</v>
      </c>
      <c r="D173" s="36"/>
      <c r="E173" s="36"/>
      <c r="F173" s="36"/>
      <c r="G173" s="37"/>
      <c r="H173" s="36" t="s">
        <v>2</v>
      </c>
      <c r="I173" s="36"/>
      <c r="J173" s="36"/>
      <c r="K173" s="36"/>
      <c r="L173" s="37"/>
      <c r="M173" s="36" t="s">
        <v>3</v>
      </c>
      <c r="N173" s="36"/>
      <c r="O173" s="36"/>
      <c r="P173" s="36"/>
      <c r="Q173" s="38"/>
    </row>
    <row r="174" spans="2:17" ht="36.75" customHeight="1">
      <c r="B174" s="17" t="s">
        <v>38</v>
      </c>
      <c r="C174" s="7" t="s">
        <v>5</v>
      </c>
      <c r="D174" s="7" t="s">
        <v>6</v>
      </c>
      <c r="E174" s="7" t="s">
        <v>7</v>
      </c>
      <c r="F174" s="7" t="s">
        <v>30</v>
      </c>
      <c r="G174" s="11" t="s">
        <v>3</v>
      </c>
      <c r="H174" s="7" t="s">
        <v>5</v>
      </c>
      <c r="I174" s="7" t="s">
        <v>6</v>
      </c>
      <c r="J174" s="7" t="s">
        <v>7</v>
      </c>
      <c r="K174" s="7" t="s">
        <v>30</v>
      </c>
      <c r="L174" s="11" t="s">
        <v>3</v>
      </c>
      <c r="M174" s="7" t="s">
        <v>5</v>
      </c>
      <c r="N174" s="7" t="s">
        <v>6</v>
      </c>
      <c r="O174" s="7" t="s">
        <v>7</v>
      </c>
      <c r="P174" s="7" t="s">
        <v>30</v>
      </c>
      <c r="Q174" s="11" t="s">
        <v>3</v>
      </c>
    </row>
    <row r="175" spans="2:17">
      <c r="B175" s="3" t="s">
        <v>9</v>
      </c>
      <c r="C175" s="12">
        <v>24314</v>
      </c>
      <c r="D175" s="12">
        <v>12514</v>
      </c>
      <c r="E175" s="12">
        <v>661</v>
      </c>
      <c r="F175" s="12">
        <v>62</v>
      </c>
      <c r="G175" s="13">
        <f>SUM(C175:F175)</f>
        <v>37551</v>
      </c>
      <c r="H175" s="12">
        <v>26131</v>
      </c>
      <c r="I175" s="12">
        <v>18869</v>
      </c>
      <c r="J175" s="12">
        <v>990</v>
      </c>
      <c r="K175" s="12">
        <v>137</v>
      </c>
      <c r="L175" s="13">
        <f>SUM(H175:K175)</f>
        <v>46127</v>
      </c>
      <c r="M175" s="12">
        <f>C175+H175</f>
        <v>50445</v>
      </c>
      <c r="N175" s="12">
        <f>D175+I175</f>
        <v>31383</v>
      </c>
      <c r="O175" s="12">
        <f>E175+J175</f>
        <v>1651</v>
      </c>
      <c r="P175" s="12">
        <f>F175+K175</f>
        <v>199</v>
      </c>
      <c r="Q175" s="13">
        <f>SUM(M175:P175)</f>
        <v>83678</v>
      </c>
    </row>
    <row r="176" spans="2:17">
      <c r="B176" s="3" t="s">
        <v>10</v>
      </c>
      <c r="C176" s="12">
        <v>18973</v>
      </c>
      <c r="D176" s="12">
        <v>11776</v>
      </c>
      <c r="E176" s="12">
        <v>651</v>
      </c>
      <c r="F176" s="12">
        <v>63</v>
      </c>
      <c r="G176" s="13">
        <f>SUM(C176:F176)</f>
        <v>31463</v>
      </c>
      <c r="H176" s="12">
        <v>21128</v>
      </c>
      <c r="I176" s="12">
        <v>18060</v>
      </c>
      <c r="J176" s="12">
        <v>1004</v>
      </c>
      <c r="K176" s="12">
        <v>146</v>
      </c>
      <c r="L176" s="13">
        <f>SUM(H176:K176)</f>
        <v>40338</v>
      </c>
      <c r="M176" s="12">
        <v>40101</v>
      </c>
      <c r="N176" s="12">
        <v>29836</v>
      </c>
      <c r="O176" s="12">
        <v>1655</v>
      </c>
      <c r="P176" s="12">
        <v>209</v>
      </c>
      <c r="Q176" s="13">
        <f>SUM(M176:P176)</f>
        <v>71801</v>
      </c>
    </row>
    <row r="177" spans="2:17">
      <c r="B177" s="3" t="s">
        <v>11</v>
      </c>
      <c r="C177" s="12">
        <v>10571</v>
      </c>
      <c r="D177" s="12">
        <v>9546</v>
      </c>
      <c r="E177" s="12">
        <v>636</v>
      </c>
      <c r="F177" s="12">
        <v>63</v>
      </c>
      <c r="G177" s="13">
        <f>SUM(C177:F177)</f>
        <v>20816</v>
      </c>
      <c r="H177" s="12">
        <v>11179</v>
      </c>
      <c r="I177" s="12">
        <v>14803</v>
      </c>
      <c r="J177" s="12">
        <v>999</v>
      </c>
      <c r="K177" s="12">
        <v>153</v>
      </c>
      <c r="L177" s="13">
        <f>SUM(H177:K177)</f>
        <v>27134</v>
      </c>
      <c r="M177" s="12">
        <v>21750</v>
      </c>
      <c r="N177" s="12">
        <v>24349</v>
      </c>
      <c r="O177" s="12">
        <v>1635</v>
      </c>
      <c r="P177" s="12">
        <v>216</v>
      </c>
      <c r="Q177" s="13">
        <f>SUM(M177:P177)</f>
        <v>47950</v>
      </c>
    </row>
    <row r="178" spans="2:17">
      <c r="B178" s="3" t="s">
        <v>12</v>
      </c>
      <c r="C178" s="12">
        <v>7376</v>
      </c>
      <c r="D178" s="12">
        <v>6897</v>
      </c>
      <c r="E178" s="12">
        <v>618</v>
      </c>
      <c r="F178" s="12">
        <v>66</v>
      </c>
      <c r="G178" s="13">
        <f>SUM(C178:F178)</f>
        <v>14957</v>
      </c>
      <c r="H178" s="12">
        <v>7963</v>
      </c>
      <c r="I178" s="12">
        <v>9409</v>
      </c>
      <c r="J178" s="12">
        <v>947</v>
      </c>
      <c r="K178" s="12">
        <v>146</v>
      </c>
      <c r="L178" s="13">
        <f t="shared" ref="L178:L186" si="34">SUM(H178:K178)</f>
        <v>18465</v>
      </c>
      <c r="M178" s="12">
        <v>15339</v>
      </c>
      <c r="N178" s="12">
        <v>16306</v>
      </c>
      <c r="O178" s="12">
        <v>1565</v>
      </c>
      <c r="P178" s="12">
        <v>212</v>
      </c>
      <c r="Q178" s="13">
        <f>SUM(M178:P178)</f>
        <v>33422</v>
      </c>
    </row>
    <row r="179" spans="2:17">
      <c r="B179" s="3" t="s">
        <v>13</v>
      </c>
      <c r="C179" s="12">
        <v>5744</v>
      </c>
      <c r="D179" s="12">
        <v>4371</v>
      </c>
      <c r="E179" s="12">
        <v>598</v>
      </c>
      <c r="F179" s="12">
        <v>69</v>
      </c>
      <c r="G179" s="13">
        <f t="shared" ref="G179:G186" si="35">SUM(C179:F179)</f>
        <v>10782</v>
      </c>
      <c r="H179" s="12">
        <v>5957</v>
      </c>
      <c r="I179" s="12">
        <v>5141</v>
      </c>
      <c r="J179" s="12">
        <v>918</v>
      </c>
      <c r="K179" s="12">
        <v>157</v>
      </c>
      <c r="L179" s="13">
        <f t="shared" si="34"/>
        <v>12173</v>
      </c>
      <c r="M179" s="12">
        <v>11701</v>
      </c>
      <c r="N179" s="12">
        <v>9512</v>
      </c>
      <c r="O179" s="12">
        <v>1516</v>
      </c>
      <c r="P179" s="12">
        <v>226</v>
      </c>
      <c r="Q179" s="13">
        <f t="shared" ref="Q179:Q186" si="36">SUM(M179:P179)</f>
        <v>22955</v>
      </c>
    </row>
    <row r="180" spans="2:17">
      <c r="B180" s="3" t="s">
        <v>14</v>
      </c>
      <c r="C180" s="12">
        <v>5857</v>
      </c>
      <c r="D180" s="12">
        <v>3989</v>
      </c>
      <c r="E180" s="12">
        <v>562</v>
      </c>
      <c r="F180" s="12">
        <v>65</v>
      </c>
      <c r="G180" s="13">
        <f t="shared" si="35"/>
        <v>10473</v>
      </c>
      <c r="H180" s="12">
        <v>5699</v>
      </c>
      <c r="I180" s="12">
        <v>4494</v>
      </c>
      <c r="J180" s="12">
        <v>862</v>
      </c>
      <c r="K180" s="12">
        <v>134</v>
      </c>
      <c r="L180" s="13">
        <f t="shared" si="34"/>
        <v>11189</v>
      </c>
      <c r="M180" s="12">
        <v>11556</v>
      </c>
      <c r="N180" s="12">
        <v>8483</v>
      </c>
      <c r="O180" s="12">
        <v>1424</v>
      </c>
      <c r="P180" s="12">
        <v>199</v>
      </c>
      <c r="Q180" s="13">
        <f t="shared" si="36"/>
        <v>21662</v>
      </c>
    </row>
    <row r="181" spans="2:17">
      <c r="B181" s="3" t="s">
        <v>15</v>
      </c>
      <c r="C181" s="12">
        <v>6910</v>
      </c>
      <c r="D181" s="12">
        <v>3980</v>
      </c>
      <c r="E181" s="12">
        <v>516</v>
      </c>
      <c r="F181" s="12">
        <v>51</v>
      </c>
      <c r="G181" s="13">
        <f t="shared" si="35"/>
        <v>11457</v>
      </c>
      <c r="H181" s="12">
        <v>7094</v>
      </c>
      <c r="I181" s="12">
        <v>4408</v>
      </c>
      <c r="J181" s="12">
        <v>815</v>
      </c>
      <c r="K181" s="12">
        <v>107</v>
      </c>
      <c r="L181" s="13">
        <f t="shared" si="34"/>
        <v>12424</v>
      </c>
      <c r="M181" s="12">
        <v>14004</v>
      </c>
      <c r="N181" s="12">
        <v>8388</v>
      </c>
      <c r="O181" s="12">
        <v>1331</v>
      </c>
      <c r="P181" s="12">
        <v>158</v>
      </c>
      <c r="Q181" s="13">
        <f t="shared" si="36"/>
        <v>23881</v>
      </c>
    </row>
    <row r="182" spans="2:17">
      <c r="B182" s="3" t="s">
        <v>16</v>
      </c>
      <c r="C182" s="12">
        <v>7964</v>
      </c>
      <c r="D182" s="12">
        <v>4074</v>
      </c>
      <c r="E182" s="12">
        <v>500</v>
      </c>
      <c r="F182" s="12">
        <v>38</v>
      </c>
      <c r="G182" s="13">
        <f t="shared" si="35"/>
        <v>12576</v>
      </c>
      <c r="H182" s="12">
        <v>7398</v>
      </c>
      <c r="I182" s="12">
        <v>4530</v>
      </c>
      <c r="J182" s="12">
        <v>780</v>
      </c>
      <c r="K182" s="12">
        <v>82</v>
      </c>
      <c r="L182" s="13">
        <f t="shared" si="34"/>
        <v>12790</v>
      </c>
      <c r="M182" s="12">
        <v>15362</v>
      </c>
      <c r="N182" s="12">
        <v>8604</v>
      </c>
      <c r="O182" s="12">
        <v>1280</v>
      </c>
      <c r="P182" s="12">
        <v>120</v>
      </c>
      <c r="Q182" s="13">
        <f t="shared" si="36"/>
        <v>25366</v>
      </c>
    </row>
    <row r="183" spans="2:17">
      <c r="B183" s="3" t="s">
        <v>17</v>
      </c>
      <c r="C183" s="12">
        <v>7720</v>
      </c>
      <c r="D183" s="12">
        <v>4344</v>
      </c>
      <c r="E183" s="12">
        <v>520</v>
      </c>
      <c r="F183" s="12">
        <v>23</v>
      </c>
      <c r="G183" s="13">
        <f t="shared" si="35"/>
        <v>12607</v>
      </c>
      <c r="H183" s="12">
        <v>6809</v>
      </c>
      <c r="I183" s="12">
        <v>4906</v>
      </c>
      <c r="J183" s="12">
        <v>782</v>
      </c>
      <c r="K183" s="12">
        <v>57</v>
      </c>
      <c r="L183" s="13">
        <f t="shared" si="34"/>
        <v>12554</v>
      </c>
      <c r="M183" s="12">
        <v>14529</v>
      </c>
      <c r="N183" s="12">
        <v>9250</v>
      </c>
      <c r="O183" s="12">
        <v>1302</v>
      </c>
      <c r="P183" s="12">
        <v>80</v>
      </c>
      <c r="Q183" s="13">
        <f t="shared" si="36"/>
        <v>25161</v>
      </c>
    </row>
    <row r="184" spans="2:17">
      <c r="B184" s="3" t="s">
        <v>18</v>
      </c>
      <c r="C184" s="12">
        <v>10166</v>
      </c>
      <c r="D184" s="12">
        <v>5282</v>
      </c>
      <c r="E184" s="12">
        <v>502</v>
      </c>
      <c r="F184" s="12">
        <v>19</v>
      </c>
      <c r="G184" s="13">
        <f t="shared" si="35"/>
        <v>15969</v>
      </c>
      <c r="H184" s="12">
        <v>9514</v>
      </c>
      <c r="I184" s="12">
        <v>6710</v>
      </c>
      <c r="J184" s="12">
        <v>779</v>
      </c>
      <c r="K184" s="12">
        <v>32</v>
      </c>
      <c r="L184" s="13">
        <f t="shared" si="34"/>
        <v>17035</v>
      </c>
      <c r="M184" s="12">
        <v>19680</v>
      </c>
      <c r="N184" s="12">
        <v>11992</v>
      </c>
      <c r="O184" s="12">
        <v>1281</v>
      </c>
      <c r="P184" s="12">
        <v>51</v>
      </c>
      <c r="Q184" s="13">
        <f t="shared" si="36"/>
        <v>33004</v>
      </c>
    </row>
    <row r="185" spans="2:17" ht="15" customHeight="1">
      <c r="B185" s="3" t="s">
        <v>19</v>
      </c>
      <c r="C185" s="12">
        <v>19314</v>
      </c>
      <c r="D185" s="12">
        <v>8709</v>
      </c>
      <c r="E185" s="12">
        <v>471</v>
      </c>
      <c r="F185" s="12">
        <v>2</v>
      </c>
      <c r="G185" s="13">
        <f t="shared" si="35"/>
        <v>28496</v>
      </c>
      <c r="H185" s="12">
        <v>19843</v>
      </c>
      <c r="I185" s="12">
        <v>12940</v>
      </c>
      <c r="J185" s="12">
        <v>768</v>
      </c>
      <c r="K185" s="12">
        <v>3</v>
      </c>
      <c r="L185" s="13">
        <f t="shared" si="34"/>
        <v>33554</v>
      </c>
      <c r="M185" s="12">
        <v>39157</v>
      </c>
      <c r="N185" s="12">
        <v>21649</v>
      </c>
      <c r="O185" s="12">
        <v>1239</v>
      </c>
      <c r="P185" s="12">
        <v>5</v>
      </c>
      <c r="Q185" s="13">
        <f t="shared" si="36"/>
        <v>62050</v>
      </c>
    </row>
    <row r="186" spans="2:17">
      <c r="B186" s="3" t="s">
        <v>20</v>
      </c>
      <c r="C186" s="12">
        <v>25306</v>
      </c>
      <c r="D186" s="10">
        <v>10189</v>
      </c>
      <c r="E186" s="10">
        <v>456</v>
      </c>
      <c r="F186" s="10">
        <v>0</v>
      </c>
      <c r="G186" s="13">
        <f t="shared" si="35"/>
        <v>35951</v>
      </c>
      <c r="H186" s="10">
        <v>26745</v>
      </c>
      <c r="I186" s="10">
        <v>15775</v>
      </c>
      <c r="J186" s="10">
        <v>746</v>
      </c>
      <c r="K186" s="10">
        <v>0</v>
      </c>
      <c r="L186" s="13">
        <f t="shared" si="34"/>
        <v>43266</v>
      </c>
      <c r="M186" s="12">
        <v>52051</v>
      </c>
      <c r="N186" s="10">
        <v>25964</v>
      </c>
      <c r="O186" s="10">
        <v>1202</v>
      </c>
      <c r="P186" s="10">
        <v>0</v>
      </c>
      <c r="Q186" s="13">
        <f t="shared" si="36"/>
        <v>79217</v>
      </c>
    </row>
    <row r="187" spans="2:17">
      <c r="B187" s="9" t="s">
        <v>21</v>
      </c>
      <c r="C187" s="15">
        <f>AVERAGE(C175:C186)</f>
        <v>12517.916666666666</v>
      </c>
      <c r="D187" s="15">
        <f t="shared" ref="D187:Q187" si="37">AVERAGE(D175:D186)</f>
        <v>7139.25</v>
      </c>
      <c r="E187" s="15">
        <f t="shared" si="37"/>
        <v>557.58333333333337</v>
      </c>
      <c r="F187" s="15">
        <f t="shared" si="37"/>
        <v>43.416666666666664</v>
      </c>
      <c r="G187" s="16">
        <f t="shared" si="37"/>
        <v>20258.166666666668</v>
      </c>
      <c r="H187" s="15">
        <f t="shared" si="37"/>
        <v>12955</v>
      </c>
      <c r="I187" s="15">
        <f t="shared" si="37"/>
        <v>10003.75</v>
      </c>
      <c r="J187" s="15">
        <f t="shared" si="37"/>
        <v>865.83333333333337</v>
      </c>
      <c r="K187" s="15">
        <f t="shared" si="37"/>
        <v>96.166666666666671</v>
      </c>
      <c r="L187" s="16">
        <f t="shared" si="37"/>
        <v>23920.75</v>
      </c>
      <c r="M187" s="15">
        <f t="shared" si="37"/>
        <v>25472.916666666668</v>
      </c>
      <c r="N187" s="15">
        <f t="shared" si="37"/>
        <v>17143</v>
      </c>
      <c r="O187" s="15">
        <f t="shared" si="37"/>
        <v>1423.4166666666667</v>
      </c>
      <c r="P187" s="15">
        <f t="shared" si="37"/>
        <v>139.58333333333334</v>
      </c>
      <c r="Q187" s="16">
        <f t="shared" si="37"/>
        <v>44178.916666666664</v>
      </c>
    </row>
    <row r="189" spans="2:17">
      <c r="B189" s="8" t="s">
        <v>23</v>
      </c>
    </row>
    <row r="190" spans="2:17">
      <c r="M190" s="14"/>
    </row>
  </sheetData>
  <mergeCells count="27">
    <mergeCell ref="C9:F9"/>
    <mergeCell ref="G9:J9"/>
    <mergeCell ref="K9:N9"/>
    <mergeCell ref="C30:F30"/>
    <mergeCell ref="G30:J30"/>
    <mergeCell ref="K30:N30"/>
    <mergeCell ref="C51:F51"/>
    <mergeCell ref="G51:J51"/>
    <mergeCell ref="K51:N51"/>
    <mergeCell ref="M93:Q93"/>
    <mergeCell ref="C113:G113"/>
    <mergeCell ref="H113:L113"/>
    <mergeCell ref="M113:Q113"/>
    <mergeCell ref="K72:N72"/>
    <mergeCell ref="C72:F72"/>
    <mergeCell ref="G72:J72"/>
    <mergeCell ref="C93:G93"/>
    <mergeCell ref="H93:L93"/>
    <mergeCell ref="C173:G173"/>
    <mergeCell ref="H173:L173"/>
    <mergeCell ref="M173:Q173"/>
    <mergeCell ref="C133:G133"/>
    <mergeCell ref="H133:L133"/>
    <mergeCell ref="M133:Q133"/>
    <mergeCell ref="C153:G153"/>
    <mergeCell ref="H153:L153"/>
    <mergeCell ref="M153:Q15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31F4-B4C6-4F4A-BE23-B3EDB3283630}">
  <dimension ref="B1:S188"/>
  <sheetViews>
    <sheetView zoomScaleNormal="100" workbookViewId="0">
      <selection activeCell="P11" sqref="P11:Q23"/>
    </sheetView>
  </sheetViews>
  <sheetFormatPr baseColWidth="10"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3.28515625" style="1" customWidth="1"/>
    <col min="8" max="8" width="13.5703125" style="1" customWidth="1"/>
    <col min="9" max="10" width="9.140625" style="1" customWidth="1"/>
    <col min="11" max="11" width="1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P1" s="14"/>
    </row>
    <row r="2" spans="2:19">
      <c r="F2"/>
      <c r="G2" s="14"/>
      <c r="H2" s="14"/>
      <c r="I2" s="14"/>
      <c r="J2"/>
      <c r="K2" s="14"/>
      <c r="L2" s="14"/>
      <c r="N2"/>
      <c r="P2" s="14"/>
      <c r="Q2" s="14"/>
      <c r="S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N3" s="14"/>
      <c r="P3" s="14"/>
    </row>
    <row r="4" spans="2:19">
      <c r="D4" s="14"/>
      <c r="E4" s="14"/>
      <c r="F4" s="14"/>
      <c r="G4" s="14"/>
      <c r="H4" s="14"/>
      <c r="I4" s="14"/>
      <c r="J4" s="14"/>
      <c r="K4" s="14"/>
      <c r="L4" s="14"/>
      <c r="N4" s="14"/>
      <c r="P4" s="14"/>
    </row>
    <row r="5" spans="2:19">
      <c r="D5" s="14"/>
      <c r="E5" s="14"/>
      <c r="F5" s="14"/>
      <c r="G5" s="14"/>
      <c r="H5" s="14"/>
      <c r="I5" s="14"/>
      <c r="J5" s="14"/>
      <c r="K5" s="14"/>
      <c r="L5" s="14"/>
      <c r="N5" s="14"/>
      <c r="P5" s="14"/>
    </row>
    <row r="6" spans="2:19">
      <c r="D6" s="14"/>
      <c r="E6" s="14"/>
      <c r="F6" s="14"/>
      <c r="G6" s="14"/>
      <c r="H6" s="14"/>
      <c r="I6" s="14"/>
      <c r="J6" s="14"/>
      <c r="K6" s="14"/>
      <c r="L6" s="14"/>
      <c r="N6" s="14"/>
      <c r="P6" s="14"/>
    </row>
    <row r="7" spans="2:19" ht="15.75">
      <c r="B7" s="18" t="s">
        <v>65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</row>
    <row r="9" spans="2:19">
      <c r="B9" s="6"/>
      <c r="C9" s="36" t="s">
        <v>1</v>
      </c>
      <c r="D9" s="36"/>
      <c r="E9" s="36"/>
      <c r="F9" s="37"/>
      <c r="G9" s="39" t="s">
        <v>2</v>
      </c>
      <c r="H9" s="36"/>
      <c r="I9" s="36"/>
      <c r="J9" s="37"/>
      <c r="K9" s="39" t="s">
        <v>3</v>
      </c>
      <c r="L9" s="36"/>
      <c r="M9" s="36"/>
      <c r="N9" s="37"/>
      <c r="P9" s="14"/>
    </row>
    <row r="10" spans="2:19" ht="45">
      <c r="B10" s="17" t="s">
        <v>66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P10" s="14"/>
    </row>
    <row r="11" spans="2:19">
      <c r="B11" s="3" t="s">
        <v>9</v>
      </c>
      <c r="C11" s="12">
        <v>20715</v>
      </c>
      <c r="D11" s="12">
        <v>1697</v>
      </c>
      <c r="E11" s="12">
        <v>3</v>
      </c>
      <c r="F11" s="13">
        <f t="shared" ref="F11:F22" si="0">SUM(C11:E11)</f>
        <v>22415</v>
      </c>
      <c r="G11" s="12">
        <v>24291</v>
      </c>
      <c r="H11" s="12">
        <v>2656</v>
      </c>
      <c r="I11" s="12">
        <v>13</v>
      </c>
      <c r="J11" s="13">
        <f t="shared" ref="J11:J22" si="1">SUM(G11:I11)</f>
        <v>26960</v>
      </c>
      <c r="K11" s="12">
        <v>45006</v>
      </c>
      <c r="L11" s="32">
        <v>8701</v>
      </c>
      <c r="M11" s="12">
        <v>16</v>
      </c>
      <c r="N11" s="13">
        <f t="shared" ref="N11:N22" si="2">SUM(K11:M11)</f>
        <v>53723</v>
      </c>
      <c r="P11" s="14"/>
      <c r="Q11" s="14"/>
    </row>
    <row r="12" spans="2:19">
      <c r="B12" s="3" t="s">
        <v>10</v>
      </c>
      <c r="C12" s="12">
        <v>18016</v>
      </c>
      <c r="D12" s="12">
        <v>1721</v>
      </c>
      <c r="E12" s="12">
        <v>2</v>
      </c>
      <c r="F12" s="13">
        <f t="shared" si="0"/>
        <v>19739</v>
      </c>
      <c r="G12" s="12">
        <v>19247</v>
      </c>
      <c r="H12" s="12">
        <v>2589</v>
      </c>
      <c r="I12" s="12">
        <v>7</v>
      </c>
      <c r="J12" s="13">
        <f t="shared" si="1"/>
        <v>21843</v>
      </c>
      <c r="K12" s="12">
        <v>37263</v>
      </c>
      <c r="L12" s="32">
        <v>11000</v>
      </c>
      <c r="M12" s="12">
        <v>9</v>
      </c>
      <c r="N12" s="13">
        <f t="shared" si="2"/>
        <v>48272</v>
      </c>
      <c r="P12" s="14"/>
      <c r="Q12" s="14"/>
    </row>
    <row r="13" spans="2:19">
      <c r="B13" s="3" t="s">
        <v>11</v>
      </c>
      <c r="C13" s="12"/>
      <c r="D13" s="12"/>
      <c r="E13" s="12"/>
      <c r="F13" s="13">
        <f t="shared" si="0"/>
        <v>0</v>
      </c>
      <c r="G13" s="12"/>
      <c r="H13" s="12"/>
      <c r="I13" s="12"/>
      <c r="J13" s="13">
        <f t="shared" si="1"/>
        <v>0</v>
      </c>
      <c r="K13" s="12"/>
      <c r="L13" s="32"/>
      <c r="M13" s="12"/>
      <c r="N13" s="13">
        <f t="shared" si="2"/>
        <v>0</v>
      </c>
      <c r="P13" s="14"/>
    </row>
    <row r="14" spans="2:19">
      <c r="B14" s="3" t="s">
        <v>12</v>
      </c>
      <c r="C14" s="12"/>
      <c r="D14" s="12"/>
      <c r="E14" s="12"/>
      <c r="F14" s="13">
        <f t="shared" si="0"/>
        <v>0</v>
      </c>
      <c r="G14" s="12"/>
      <c r="H14" s="12"/>
      <c r="I14" s="12"/>
      <c r="J14" s="13">
        <f t="shared" si="1"/>
        <v>0</v>
      </c>
      <c r="K14" s="12"/>
      <c r="L14" s="32"/>
      <c r="M14" s="12"/>
      <c r="N14" s="13">
        <f t="shared" si="2"/>
        <v>0</v>
      </c>
      <c r="P14" s="14"/>
      <c r="Q14" s="14"/>
    </row>
    <row r="15" spans="2:19">
      <c r="B15" s="3" t="s">
        <v>13</v>
      </c>
      <c r="C15" s="12"/>
      <c r="D15" s="12"/>
      <c r="E15" s="12"/>
      <c r="F15" s="13">
        <f t="shared" si="0"/>
        <v>0</v>
      </c>
      <c r="G15" s="12"/>
      <c r="H15" s="12"/>
      <c r="I15" s="12"/>
      <c r="J15" s="13">
        <f t="shared" si="1"/>
        <v>0</v>
      </c>
      <c r="K15" s="12"/>
      <c r="L15" s="32"/>
      <c r="M15" s="12"/>
      <c r="N15" s="13">
        <f t="shared" si="2"/>
        <v>0</v>
      </c>
      <c r="P15" s="14"/>
      <c r="Q15" s="14"/>
    </row>
    <row r="16" spans="2:19">
      <c r="B16" s="3" t="s">
        <v>14</v>
      </c>
      <c r="C16" s="12"/>
      <c r="D16" s="12"/>
      <c r="E16" s="12"/>
      <c r="F16" s="13">
        <f t="shared" si="0"/>
        <v>0</v>
      </c>
      <c r="G16" s="12"/>
      <c r="H16" s="12"/>
      <c r="I16" s="12"/>
      <c r="J16" s="13">
        <f t="shared" si="1"/>
        <v>0</v>
      </c>
      <c r="K16" s="12"/>
      <c r="L16" s="32"/>
      <c r="M16" s="12"/>
      <c r="N16" s="13">
        <f t="shared" si="2"/>
        <v>0</v>
      </c>
      <c r="P16" s="14"/>
      <c r="Q16" s="14"/>
    </row>
    <row r="17" spans="2:17">
      <c r="B17" s="3" t="s">
        <v>15</v>
      </c>
      <c r="C17" s="12"/>
      <c r="D17" s="12"/>
      <c r="E17" s="12"/>
      <c r="F17" s="13">
        <f t="shared" si="0"/>
        <v>0</v>
      </c>
      <c r="G17" s="12"/>
      <c r="H17" s="12"/>
      <c r="I17" s="12"/>
      <c r="J17" s="13">
        <f t="shared" si="1"/>
        <v>0</v>
      </c>
      <c r="K17" s="12"/>
      <c r="L17" s="32"/>
      <c r="M17" s="12"/>
      <c r="N17" s="13">
        <f t="shared" si="2"/>
        <v>0</v>
      </c>
      <c r="P17" s="14"/>
    </row>
    <row r="18" spans="2:17">
      <c r="B18" s="3" t="s">
        <v>16</v>
      </c>
      <c r="C18" s="12"/>
      <c r="D18" s="12"/>
      <c r="E18" s="12"/>
      <c r="F18" s="13">
        <f t="shared" si="0"/>
        <v>0</v>
      </c>
      <c r="G18" s="12"/>
      <c r="H18" s="12"/>
      <c r="I18" s="12"/>
      <c r="J18" s="13">
        <f t="shared" si="1"/>
        <v>0</v>
      </c>
      <c r="K18" s="12"/>
      <c r="L18" s="32"/>
      <c r="M18" s="12"/>
      <c r="N18" s="13">
        <f t="shared" si="2"/>
        <v>0</v>
      </c>
      <c r="P18" s="14"/>
      <c r="Q18" s="14"/>
    </row>
    <row r="19" spans="2:17">
      <c r="B19" s="3" t="s">
        <v>17</v>
      </c>
      <c r="C19" s="12"/>
      <c r="D19" s="12"/>
      <c r="E19" s="12"/>
      <c r="F19" s="13">
        <f t="shared" si="0"/>
        <v>0</v>
      </c>
      <c r="G19" s="12"/>
      <c r="H19" s="12"/>
      <c r="I19" s="12"/>
      <c r="J19" s="13">
        <f t="shared" si="1"/>
        <v>0</v>
      </c>
      <c r="K19" s="12"/>
      <c r="L19" s="32"/>
      <c r="M19" s="12"/>
      <c r="N19" s="13">
        <f t="shared" si="2"/>
        <v>0</v>
      </c>
      <c r="P19" s="14"/>
      <c r="Q19" s="14"/>
    </row>
    <row r="20" spans="2:17">
      <c r="B20" s="3" t="s">
        <v>18</v>
      </c>
      <c r="C20" s="12"/>
      <c r="D20" s="12"/>
      <c r="E20" s="12"/>
      <c r="F20" s="13">
        <f t="shared" si="0"/>
        <v>0</v>
      </c>
      <c r="G20" s="12"/>
      <c r="H20" s="12"/>
      <c r="I20" s="12"/>
      <c r="J20" s="13">
        <f t="shared" si="1"/>
        <v>0</v>
      </c>
      <c r="K20" s="12"/>
      <c r="L20" s="32"/>
      <c r="M20" s="12"/>
      <c r="N20" s="13">
        <f t="shared" si="2"/>
        <v>0</v>
      </c>
      <c r="P20" s="14"/>
      <c r="Q20" s="14"/>
    </row>
    <row r="21" spans="2:17">
      <c r="B21" s="3" t="s">
        <v>19</v>
      </c>
      <c r="C21" s="12"/>
      <c r="D21" s="12"/>
      <c r="E21" s="12"/>
      <c r="F21" s="13">
        <f t="shared" si="0"/>
        <v>0</v>
      </c>
      <c r="G21" s="12"/>
      <c r="H21" s="12"/>
      <c r="I21" s="12"/>
      <c r="J21" s="13">
        <f t="shared" si="1"/>
        <v>0</v>
      </c>
      <c r="K21" s="12"/>
      <c r="L21" s="32"/>
      <c r="M21" s="12"/>
      <c r="N21" s="13">
        <f t="shared" si="2"/>
        <v>0</v>
      </c>
      <c r="P21" s="14"/>
    </row>
    <row r="22" spans="2:17">
      <c r="B22" s="3" t="s">
        <v>20</v>
      </c>
      <c r="C22" s="12"/>
      <c r="D22" s="12"/>
      <c r="E22" s="12"/>
      <c r="F22" s="13">
        <f t="shared" si="0"/>
        <v>0</v>
      </c>
      <c r="G22" s="12"/>
      <c r="H22" s="12"/>
      <c r="I22" s="12"/>
      <c r="J22" s="13">
        <f t="shared" si="1"/>
        <v>0</v>
      </c>
      <c r="K22" s="12"/>
      <c r="L22" s="32"/>
      <c r="M22" s="12"/>
      <c r="N22" s="13">
        <f t="shared" si="2"/>
        <v>0</v>
      </c>
      <c r="P22" s="14"/>
      <c r="Q22" s="14"/>
    </row>
    <row r="23" spans="2:17">
      <c r="B23" s="9" t="s">
        <v>21</v>
      </c>
      <c r="C23" s="15">
        <f t="shared" ref="C23:N23" si="3">AVERAGE(C11:C22)</f>
        <v>19365.5</v>
      </c>
      <c r="D23" s="15">
        <f t="shared" si="3"/>
        <v>1709</v>
      </c>
      <c r="E23" s="15">
        <f t="shared" si="3"/>
        <v>2.5</v>
      </c>
      <c r="F23" s="16">
        <f t="shared" si="3"/>
        <v>3512.8333333333335</v>
      </c>
      <c r="G23" s="15">
        <f t="shared" si="3"/>
        <v>21769</v>
      </c>
      <c r="H23" s="15">
        <f t="shared" si="3"/>
        <v>2622.5</v>
      </c>
      <c r="I23" s="15">
        <f t="shared" si="3"/>
        <v>10</v>
      </c>
      <c r="J23" s="16">
        <f t="shared" si="3"/>
        <v>4066.9166666666665</v>
      </c>
      <c r="K23" s="15">
        <f t="shared" si="3"/>
        <v>41134.5</v>
      </c>
      <c r="L23" s="15">
        <f t="shared" si="3"/>
        <v>9850.5</v>
      </c>
      <c r="M23" s="15">
        <f t="shared" si="3"/>
        <v>12.5</v>
      </c>
      <c r="N23" s="16">
        <f t="shared" si="3"/>
        <v>8499.5833333333339</v>
      </c>
      <c r="P23" s="14"/>
    </row>
    <row r="24" spans="2:17">
      <c r="B24" s="33" t="s">
        <v>22</v>
      </c>
      <c r="C24" s="34"/>
      <c r="D24" s="34"/>
      <c r="E24" s="35"/>
      <c r="F24" s="35"/>
      <c r="G24" s="35"/>
      <c r="H24" s="14"/>
      <c r="M24" s="14"/>
      <c r="P24" s="14"/>
    </row>
    <row r="25" spans="2:17">
      <c r="B25" s="31"/>
      <c r="C25" s="14"/>
      <c r="D25" s="14"/>
      <c r="H25" s="14"/>
      <c r="M25" s="14"/>
      <c r="P25" s="14"/>
    </row>
    <row r="26" spans="2:17">
      <c r="F26" s="14"/>
      <c r="G26" s="14"/>
      <c r="H26" s="14"/>
      <c r="I26" s="14"/>
      <c r="J26" s="14"/>
      <c r="K26" s="14"/>
      <c r="L26" s="14"/>
      <c r="N26" s="14"/>
      <c r="P26" s="14"/>
    </row>
    <row r="27" spans="2:17" ht="15.75">
      <c r="B27" s="18" t="s">
        <v>39</v>
      </c>
      <c r="C27" s="2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P27" s="14"/>
    </row>
    <row r="28" spans="2:17"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P28" s="14"/>
    </row>
    <row r="29" spans="2:17">
      <c r="B29" s="6"/>
      <c r="C29" s="36" t="s">
        <v>1</v>
      </c>
      <c r="D29" s="36"/>
      <c r="E29" s="36"/>
      <c r="F29" s="37"/>
      <c r="G29" s="39" t="s">
        <v>2</v>
      </c>
      <c r="H29" s="36"/>
      <c r="I29" s="36"/>
      <c r="J29" s="37"/>
      <c r="K29" s="39" t="s">
        <v>3</v>
      </c>
      <c r="L29" s="36"/>
      <c r="M29" s="36"/>
      <c r="N29" s="37"/>
      <c r="P29" s="14"/>
    </row>
    <row r="30" spans="2:17" ht="45">
      <c r="B30" s="17" t="s">
        <v>4</v>
      </c>
      <c r="C30" s="7" t="s">
        <v>5</v>
      </c>
      <c r="D30" s="7" t="s">
        <v>6</v>
      </c>
      <c r="E30" s="7" t="s">
        <v>7</v>
      </c>
      <c r="F30" s="11" t="s">
        <v>3</v>
      </c>
      <c r="G30" s="7" t="s">
        <v>5</v>
      </c>
      <c r="H30" s="7" t="s">
        <v>6</v>
      </c>
      <c r="I30" s="7" t="s">
        <v>7</v>
      </c>
      <c r="J30" s="11" t="s">
        <v>3</v>
      </c>
      <c r="K30" s="7" t="s">
        <v>5</v>
      </c>
      <c r="L30" s="30" t="s">
        <v>8</v>
      </c>
      <c r="M30" s="7" t="s">
        <v>7</v>
      </c>
      <c r="N30" s="11" t="s">
        <v>3</v>
      </c>
      <c r="P30" s="14"/>
    </row>
    <row r="31" spans="2:17">
      <c r="B31" s="3" t="s">
        <v>9</v>
      </c>
      <c r="C31" s="12">
        <v>25780</v>
      </c>
      <c r="D31" s="12">
        <v>4323</v>
      </c>
      <c r="E31" s="12">
        <v>124</v>
      </c>
      <c r="F31" s="13">
        <f t="shared" ref="F31:F42" si="4">SUM(C31:E31)</f>
        <v>30227</v>
      </c>
      <c r="G31" s="12">
        <v>29026</v>
      </c>
      <c r="H31" s="12">
        <v>6331</v>
      </c>
      <c r="I31" s="12">
        <v>390</v>
      </c>
      <c r="J31" s="13">
        <f t="shared" ref="J31:J42" si="5">SUM(G31:I31)</f>
        <v>35747</v>
      </c>
      <c r="K31" s="12">
        <v>54806</v>
      </c>
      <c r="L31" s="32">
        <v>12486</v>
      </c>
      <c r="M31" s="12">
        <v>514</v>
      </c>
      <c r="N31" s="13">
        <f t="shared" ref="N31:N42" si="6">SUM(K31:M31)</f>
        <v>67806</v>
      </c>
      <c r="P31" s="14"/>
      <c r="Q31" s="14"/>
    </row>
    <row r="32" spans="2:17">
      <c r="B32" s="3" t="s">
        <v>10</v>
      </c>
      <c r="C32" s="12">
        <v>19928</v>
      </c>
      <c r="D32" s="12">
        <v>3875</v>
      </c>
      <c r="E32" s="12">
        <v>106</v>
      </c>
      <c r="F32" s="13">
        <f t="shared" si="4"/>
        <v>23909</v>
      </c>
      <c r="G32" s="12">
        <v>22919</v>
      </c>
      <c r="H32" s="12">
        <v>5769</v>
      </c>
      <c r="I32" s="12">
        <v>324</v>
      </c>
      <c r="J32" s="13">
        <f t="shared" si="5"/>
        <v>29012</v>
      </c>
      <c r="K32" s="12">
        <v>42847</v>
      </c>
      <c r="L32" s="32">
        <v>12806</v>
      </c>
      <c r="M32" s="12">
        <v>430</v>
      </c>
      <c r="N32" s="13">
        <f t="shared" si="6"/>
        <v>56083</v>
      </c>
      <c r="P32" s="14"/>
      <c r="Q32" s="14"/>
    </row>
    <row r="33" spans="2:17">
      <c r="B33" s="3" t="s">
        <v>11</v>
      </c>
      <c r="C33" s="12">
        <v>10990</v>
      </c>
      <c r="D33" s="12">
        <v>3366</v>
      </c>
      <c r="E33" s="12">
        <v>91</v>
      </c>
      <c r="F33" s="13">
        <f t="shared" si="4"/>
        <v>14447</v>
      </c>
      <c r="G33" s="12">
        <v>11342</v>
      </c>
      <c r="H33" s="12">
        <v>4982</v>
      </c>
      <c r="I33" s="12">
        <v>282</v>
      </c>
      <c r="J33" s="13">
        <f t="shared" si="5"/>
        <v>16606</v>
      </c>
      <c r="K33" s="12">
        <v>22332</v>
      </c>
      <c r="L33" s="32">
        <v>11215</v>
      </c>
      <c r="M33" s="12">
        <v>373</v>
      </c>
      <c r="N33" s="13">
        <f t="shared" si="6"/>
        <v>33920</v>
      </c>
      <c r="P33" s="14"/>
    </row>
    <row r="34" spans="2:17">
      <c r="B34" s="3" t="s">
        <v>12</v>
      </c>
      <c r="C34" s="12">
        <v>6519</v>
      </c>
      <c r="D34" s="12">
        <v>2450</v>
      </c>
      <c r="E34" s="12">
        <v>72</v>
      </c>
      <c r="F34" s="13">
        <f t="shared" si="4"/>
        <v>9041</v>
      </c>
      <c r="G34" s="12">
        <v>6413</v>
      </c>
      <c r="H34" s="12">
        <v>3545</v>
      </c>
      <c r="I34" s="12">
        <v>229</v>
      </c>
      <c r="J34" s="13">
        <f t="shared" si="5"/>
        <v>10187</v>
      </c>
      <c r="K34" s="12">
        <v>12932</v>
      </c>
      <c r="L34" s="32">
        <v>7239</v>
      </c>
      <c r="M34" s="12">
        <v>301</v>
      </c>
      <c r="N34" s="13">
        <f t="shared" si="6"/>
        <v>20472</v>
      </c>
      <c r="P34" s="14"/>
      <c r="Q34" s="14"/>
    </row>
    <row r="35" spans="2:17">
      <c r="B35" s="3" t="s">
        <v>13</v>
      </c>
      <c r="C35" s="12">
        <v>5490</v>
      </c>
      <c r="D35" s="12">
        <v>2154</v>
      </c>
      <c r="E35" s="12">
        <v>57</v>
      </c>
      <c r="F35" s="13">
        <f t="shared" si="4"/>
        <v>7701</v>
      </c>
      <c r="G35" s="12">
        <v>5380</v>
      </c>
      <c r="H35" s="12">
        <v>3107</v>
      </c>
      <c r="I35" s="12">
        <v>182</v>
      </c>
      <c r="J35" s="13">
        <f t="shared" si="5"/>
        <v>8669</v>
      </c>
      <c r="K35" s="12">
        <v>10870</v>
      </c>
      <c r="L35" s="32">
        <v>6327</v>
      </c>
      <c r="M35" s="12">
        <v>239</v>
      </c>
      <c r="N35" s="13">
        <f t="shared" si="6"/>
        <v>17436</v>
      </c>
      <c r="P35" s="14"/>
      <c r="Q35" s="14"/>
    </row>
    <row r="36" spans="2:17">
      <c r="B36" s="3" t="s">
        <v>14</v>
      </c>
      <c r="C36" s="12">
        <v>4777</v>
      </c>
      <c r="D36" s="12">
        <v>1833</v>
      </c>
      <c r="E36" s="12">
        <v>39</v>
      </c>
      <c r="F36" s="13">
        <f t="shared" si="4"/>
        <v>6649</v>
      </c>
      <c r="G36" s="12">
        <v>5261</v>
      </c>
      <c r="H36" s="12">
        <v>2989</v>
      </c>
      <c r="I36" s="12">
        <v>147</v>
      </c>
      <c r="J36" s="13">
        <f t="shared" si="5"/>
        <v>8397</v>
      </c>
      <c r="K36" s="12">
        <v>10616</v>
      </c>
      <c r="L36" s="32">
        <v>6530</v>
      </c>
      <c r="M36" s="12">
        <v>197</v>
      </c>
      <c r="N36" s="13">
        <f t="shared" si="6"/>
        <v>17343</v>
      </c>
      <c r="P36" s="14"/>
      <c r="Q36" s="14"/>
    </row>
    <row r="37" spans="2:17">
      <c r="B37" s="3" t="s">
        <v>15</v>
      </c>
      <c r="C37" s="12">
        <v>5985</v>
      </c>
      <c r="D37" s="12">
        <v>1985</v>
      </c>
      <c r="E37" s="12">
        <v>38</v>
      </c>
      <c r="F37" s="13">
        <f t="shared" si="4"/>
        <v>8008</v>
      </c>
      <c r="G37" s="12">
        <v>6089</v>
      </c>
      <c r="H37" s="12">
        <v>2548</v>
      </c>
      <c r="I37" s="12">
        <v>106</v>
      </c>
      <c r="J37" s="13">
        <f t="shared" si="5"/>
        <v>8743</v>
      </c>
      <c r="K37" s="12">
        <v>12657</v>
      </c>
      <c r="L37" s="32">
        <v>6029</v>
      </c>
      <c r="M37" s="12">
        <v>155</v>
      </c>
      <c r="N37" s="13">
        <f t="shared" si="6"/>
        <v>18841</v>
      </c>
      <c r="P37" s="14"/>
    </row>
    <row r="38" spans="2:17">
      <c r="B38" s="3" t="s">
        <v>16</v>
      </c>
      <c r="C38" s="12">
        <v>6362</v>
      </c>
      <c r="D38" s="12">
        <v>1950</v>
      </c>
      <c r="E38" s="12">
        <v>22</v>
      </c>
      <c r="F38" s="13">
        <f t="shared" si="4"/>
        <v>8334</v>
      </c>
      <c r="G38" s="12">
        <v>7065</v>
      </c>
      <c r="H38" s="12">
        <v>2793</v>
      </c>
      <c r="I38" s="12">
        <v>73</v>
      </c>
      <c r="J38" s="13">
        <f t="shared" si="5"/>
        <v>9931</v>
      </c>
      <c r="K38" s="12">
        <v>13427</v>
      </c>
      <c r="L38" s="32">
        <v>5997</v>
      </c>
      <c r="M38" s="12">
        <v>95</v>
      </c>
      <c r="N38" s="13">
        <f t="shared" si="6"/>
        <v>19519</v>
      </c>
      <c r="P38" s="14"/>
      <c r="Q38" s="14"/>
    </row>
    <row r="39" spans="2:17">
      <c r="B39" s="3" t="s">
        <v>17</v>
      </c>
      <c r="C39" s="12">
        <v>6318</v>
      </c>
      <c r="D39" s="12">
        <v>1903</v>
      </c>
      <c r="E39" s="12">
        <v>12</v>
      </c>
      <c r="F39" s="13">
        <f t="shared" si="4"/>
        <v>8233</v>
      </c>
      <c r="G39" s="12">
        <v>5865</v>
      </c>
      <c r="H39" s="12">
        <v>2702</v>
      </c>
      <c r="I39" s="12">
        <v>34</v>
      </c>
      <c r="J39" s="13">
        <f t="shared" si="5"/>
        <v>8601</v>
      </c>
      <c r="K39" s="12">
        <v>12183</v>
      </c>
      <c r="L39" s="32">
        <v>6048</v>
      </c>
      <c r="M39" s="12">
        <v>46</v>
      </c>
      <c r="N39" s="13">
        <f t="shared" si="6"/>
        <v>18277</v>
      </c>
      <c r="P39" s="14"/>
      <c r="Q39" s="14"/>
    </row>
    <row r="40" spans="2:17">
      <c r="B40" s="3" t="s">
        <v>18</v>
      </c>
      <c r="C40" s="12">
        <v>8055</v>
      </c>
      <c r="D40" s="12">
        <v>1889</v>
      </c>
      <c r="E40" s="12">
        <v>7</v>
      </c>
      <c r="F40" s="13">
        <f t="shared" si="4"/>
        <v>9951</v>
      </c>
      <c r="G40" s="12">
        <v>7585</v>
      </c>
      <c r="H40" s="12">
        <v>2700</v>
      </c>
      <c r="I40" s="12">
        <v>18</v>
      </c>
      <c r="J40" s="13">
        <f t="shared" si="5"/>
        <v>10303</v>
      </c>
      <c r="K40" s="12">
        <v>15640</v>
      </c>
      <c r="L40" s="32">
        <v>7632</v>
      </c>
      <c r="M40" s="12">
        <v>25</v>
      </c>
      <c r="N40" s="13">
        <f t="shared" si="6"/>
        <v>23297</v>
      </c>
      <c r="P40" s="14"/>
      <c r="Q40" s="14"/>
    </row>
    <row r="41" spans="2:17">
      <c r="B41" s="3" t="s">
        <v>19</v>
      </c>
      <c r="C41" s="12">
        <v>15254</v>
      </c>
      <c r="D41" s="12">
        <v>1879</v>
      </c>
      <c r="E41" s="12">
        <v>4</v>
      </c>
      <c r="F41" s="13">
        <f t="shared" si="4"/>
        <v>17137</v>
      </c>
      <c r="G41" s="12">
        <v>15691</v>
      </c>
      <c r="H41" s="12">
        <v>2734</v>
      </c>
      <c r="I41" s="12">
        <v>17</v>
      </c>
      <c r="J41" s="13">
        <f t="shared" si="5"/>
        <v>18442</v>
      </c>
      <c r="K41" s="12">
        <v>30945</v>
      </c>
      <c r="L41" s="32">
        <v>12616</v>
      </c>
      <c r="M41" s="12">
        <v>21</v>
      </c>
      <c r="N41" s="13">
        <f t="shared" si="6"/>
        <v>43582</v>
      </c>
      <c r="P41" s="14"/>
      <c r="Q41" s="14"/>
    </row>
    <row r="42" spans="2:17">
      <c r="B42" s="3" t="s">
        <v>20</v>
      </c>
      <c r="C42" s="12">
        <v>20311</v>
      </c>
      <c r="D42" s="12">
        <v>1828</v>
      </c>
      <c r="E42" s="12">
        <v>5</v>
      </c>
      <c r="F42" s="13">
        <f t="shared" si="4"/>
        <v>22144</v>
      </c>
      <c r="G42" s="12">
        <v>21897</v>
      </c>
      <c r="H42" s="12">
        <v>2709</v>
      </c>
      <c r="I42" s="12">
        <v>14</v>
      </c>
      <c r="J42" s="13">
        <f t="shared" si="5"/>
        <v>24620</v>
      </c>
      <c r="K42" s="12">
        <v>42208</v>
      </c>
      <c r="L42" s="32">
        <v>6403</v>
      </c>
      <c r="M42" s="12">
        <v>19</v>
      </c>
      <c r="N42" s="13">
        <f t="shared" si="6"/>
        <v>48630</v>
      </c>
      <c r="P42" s="14"/>
      <c r="Q42" s="14"/>
    </row>
    <row r="43" spans="2:17">
      <c r="B43" s="9" t="s">
        <v>21</v>
      </c>
      <c r="C43" s="15">
        <f t="shared" ref="C43:N43" si="7">AVERAGE(C31:C42)</f>
        <v>11314.083333333334</v>
      </c>
      <c r="D43" s="15">
        <f t="shared" si="7"/>
        <v>2452.9166666666665</v>
      </c>
      <c r="E43" s="15">
        <f t="shared" si="7"/>
        <v>48.083333333333336</v>
      </c>
      <c r="F43" s="16">
        <f t="shared" si="7"/>
        <v>13815.083333333334</v>
      </c>
      <c r="G43" s="15">
        <f t="shared" si="7"/>
        <v>12044.416666666666</v>
      </c>
      <c r="H43" s="15">
        <f t="shared" si="7"/>
        <v>3575.75</v>
      </c>
      <c r="I43" s="15">
        <f t="shared" si="7"/>
        <v>151.33333333333334</v>
      </c>
      <c r="J43" s="16">
        <f t="shared" si="7"/>
        <v>15771.5</v>
      </c>
      <c r="K43" s="15">
        <f t="shared" si="7"/>
        <v>23455.25</v>
      </c>
      <c r="L43" s="15">
        <f t="shared" si="7"/>
        <v>8444</v>
      </c>
      <c r="M43" s="15">
        <f t="shared" si="7"/>
        <v>201.25</v>
      </c>
      <c r="N43" s="16">
        <f t="shared" si="7"/>
        <v>32100.5</v>
      </c>
      <c r="P43" s="14"/>
    </row>
    <row r="44" spans="2:17">
      <c r="B44" s="31" t="s">
        <v>40</v>
      </c>
      <c r="C44" s="14"/>
      <c r="D44" s="14"/>
      <c r="H44" s="14"/>
      <c r="M44" s="14"/>
      <c r="P44" s="14"/>
    </row>
    <row r="45" spans="2:17">
      <c r="B45" s="8" t="s">
        <v>23</v>
      </c>
      <c r="C45" s="14"/>
      <c r="D45" s="14"/>
      <c r="H45" s="14"/>
      <c r="M45" s="14"/>
      <c r="P45" s="14"/>
    </row>
    <row r="46" spans="2:17">
      <c r="F46" s="14"/>
      <c r="G46" s="14"/>
      <c r="H46" s="14"/>
      <c r="I46" s="14"/>
      <c r="J46" s="14"/>
      <c r="K46" s="14"/>
      <c r="L46" s="14"/>
      <c r="N46" s="14"/>
      <c r="P46" s="14"/>
    </row>
    <row r="47" spans="2:17">
      <c r="F47" s="14"/>
      <c r="G47" s="14"/>
      <c r="H47" s="14"/>
      <c r="I47" s="14"/>
      <c r="J47" s="14"/>
      <c r="K47" s="14"/>
      <c r="L47" s="14"/>
      <c r="N47" s="14"/>
    </row>
    <row r="48" spans="2:17" ht="15.75">
      <c r="B48" s="18" t="s">
        <v>41</v>
      </c>
      <c r="C48" s="2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2:16"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2:16">
      <c r="B50" s="6"/>
      <c r="C50" s="36" t="s">
        <v>1</v>
      </c>
      <c r="D50" s="36"/>
      <c r="E50" s="36"/>
      <c r="F50" s="37"/>
      <c r="G50" s="39" t="s">
        <v>2</v>
      </c>
      <c r="H50" s="36"/>
      <c r="I50" s="36"/>
      <c r="J50" s="37"/>
      <c r="K50" s="39" t="s">
        <v>3</v>
      </c>
      <c r="L50" s="36"/>
      <c r="M50" s="36"/>
      <c r="N50" s="37"/>
    </row>
    <row r="51" spans="2:16" ht="45">
      <c r="B51" s="17" t="s">
        <v>25</v>
      </c>
      <c r="C51" s="7" t="s">
        <v>5</v>
      </c>
      <c r="D51" s="7" t="s">
        <v>6</v>
      </c>
      <c r="E51" s="7" t="s">
        <v>7</v>
      </c>
      <c r="F51" s="11" t="s">
        <v>3</v>
      </c>
      <c r="G51" s="7" t="s">
        <v>5</v>
      </c>
      <c r="H51" s="7" t="s">
        <v>6</v>
      </c>
      <c r="I51" s="7" t="s">
        <v>7</v>
      </c>
      <c r="J51" s="11" t="s">
        <v>3</v>
      </c>
      <c r="K51" s="7" t="s">
        <v>5</v>
      </c>
      <c r="L51" s="7" t="s">
        <v>6</v>
      </c>
      <c r="M51" s="7" t="s">
        <v>7</v>
      </c>
      <c r="N51" s="11" t="s">
        <v>3</v>
      </c>
    </row>
    <row r="52" spans="2:16">
      <c r="B52" s="3" t="s">
        <v>9</v>
      </c>
      <c r="C52" s="12">
        <v>20435</v>
      </c>
      <c r="D52" s="12">
        <v>7034</v>
      </c>
      <c r="E52" s="12">
        <v>191</v>
      </c>
      <c r="F52" s="13">
        <f t="shared" ref="F52:F63" si="8">SUM(C52:E52)</f>
        <v>27660</v>
      </c>
      <c r="G52" s="12">
        <v>21359</v>
      </c>
      <c r="H52" s="12">
        <v>11143</v>
      </c>
      <c r="I52" s="12">
        <v>521</v>
      </c>
      <c r="J52" s="13">
        <f t="shared" ref="J52:J63" si="9">SUM(G52:I52)</f>
        <v>33023</v>
      </c>
      <c r="K52" s="12">
        <v>41794</v>
      </c>
      <c r="L52" s="12">
        <v>18177</v>
      </c>
      <c r="M52" s="12">
        <v>712</v>
      </c>
      <c r="N52" s="13">
        <f t="shared" ref="N52:N63" si="10">SUM(K52:M52)</f>
        <v>60683</v>
      </c>
    </row>
    <row r="53" spans="2:16">
      <c r="B53" s="3" t="s">
        <v>10</v>
      </c>
      <c r="C53" s="12">
        <v>15909</v>
      </c>
      <c r="D53" s="12">
        <v>7138</v>
      </c>
      <c r="E53" s="12">
        <v>177</v>
      </c>
      <c r="F53" s="13">
        <f t="shared" si="8"/>
        <v>23224</v>
      </c>
      <c r="G53" s="12">
        <v>16499</v>
      </c>
      <c r="H53" s="12">
        <v>11622</v>
      </c>
      <c r="I53" s="12">
        <v>531</v>
      </c>
      <c r="J53" s="13">
        <f t="shared" si="9"/>
        <v>28652</v>
      </c>
      <c r="K53" s="12">
        <v>32408</v>
      </c>
      <c r="L53" s="12">
        <v>18760</v>
      </c>
      <c r="M53" s="12">
        <v>708</v>
      </c>
      <c r="N53" s="13">
        <f t="shared" si="10"/>
        <v>51876</v>
      </c>
    </row>
    <row r="54" spans="2:16">
      <c r="B54" s="3" t="s">
        <v>11</v>
      </c>
      <c r="C54" s="12">
        <v>9009</v>
      </c>
      <c r="D54" s="12">
        <v>5605</v>
      </c>
      <c r="E54" s="12">
        <v>175</v>
      </c>
      <c r="F54" s="13">
        <f t="shared" si="8"/>
        <v>14789</v>
      </c>
      <c r="G54" s="12">
        <v>9199</v>
      </c>
      <c r="H54" s="12">
        <v>8971</v>
      </c>
      <c r="I54" s="12">
        <v>506</v>
      </c>
      <c r="J54" s="13">
        <f t="shared" si="9"/>
        <v>18676</v>
      </c>
      <c r="K54" s="12">
        <v>18208</v>
      </c>
      <c r="L54" s="12">
        <v>14576</v>
      </c>
      <c r="M54" s="12">
        <v>681</v>
      </c>
      <c r="N54" s="13">
        <f t="shared" si="10"/>
        <v>33465</v>
      </c>
    </row>
    <row r="55" spans="2:16">
      <c r="B55" s="3" t="s">
        <v>12</v>
      </c>
      <c r="C55" s="12">
        <v>6382</v>
      </c>
      <c r="D55" s="12">
        <v>3887</v>
      </c>
      <c r="E55" s="12">
        <v>174</v>
      </c>
      <c r="F55" s="13">
        <f t="shared" si="8"/>
        <v>10443</v>
      </c>
      <c r="G55" s="12">
        <v>6366</v>
      </c>
      <c r="H55" s="12">
        <v>5609</v>
      </c>
      <c r="I55" s="12">
        <v>500</v>
      </c>
      <c r="J55" s="13">
        <f t="shared" si="9"/>
        <v>12475</v>
      </c>
      <c r="K55" s="12">
        <v>12748</v>
      </c>
      <c r="L55" s="12">
        <v>9496</v>
      </c>
      <c r="M55" s="12">
        <v>674</v>
      </c>
      <c r="N55" s="13">
        <f t="shared" si="10"/>
        <v>22918</v>
      </c>
    </row>
    <row r="56" spans="2:16">
      <c r="B56" s="3" t="s">
        <v>13</v>
      </c>
      <c r="C56" s="12">
        <v>5317</v>
      </c>
      <c r="D56" s="12">
        <v>3092</v>
      </c>
      <c r="E56" s="12">
        <v>179</v>
      </c>
      <c r="F56" s="13">
        <f t="shared" si="8"/>
        <v>8588</v>
      </c>
      <c r="G56" s="12">
        <v>5173</v>
      </c>
      <c r="H56" s="12">
        <v>4141</v>
      </c>
      <c r="I56" s="12">
        <v>485</v>
      </c>
      <c r="J56" s="13">
        <v>9799</v>
      </c>
      <c r="K56" s="12">
        <v>10490</v>
      </c>
      <c r="L56" s="12">
        <v>7233</v>
      </c>
      <c r="M56" s="12">
        <v>664</v>
      </c>
      <c r="N56" s="13">
        <f t="shared" si="10"/>
        <v>18387</v>
      </c>
    </row>
    <row r="57" spans="2:16">
      <c r="B57" s="3" t="s">
        <v>14</v>
      </c>
      <c r="C57" s="12">
        <v>5242</v>
      </c>
      <c r="D57" s="12">
        <v>2998</v>
      </c>
      <c r="E57" s="12">
        <v>178</v>
      </c>
      <c r="F57" s="13">
        <f t="shared" si="8"/>
        <v>8418</v>
      </c>
      <c r="G57" s="12">
        <v>5010</v>
      </c>
      <c r="H57" s="12">
        <v>4069</v>
      </c>
      <c r="I57" s="12">
        <v>466</v>
      </c>
      <c r="J57" s="13">
        <f t="shared" si="9"/>
        <v>9545</v>
      </c>
      <c r="K57" s="12">
        <v>10252</v>
      </c>
      <c r="L57" s="12">
        <v>7067</v>
      </c>
      <c r="M57" s="12">
        <v>644</v>
      </c>
      <c r="N57" s="13">
        <f t="shared" si="10"/>
        <v>17963</v>
      </c>
    </row>
    <row r="58" spans="2:16">
      <c r="B58" s="3" t="s">
        <v>15</v>
      </c>
      <c r="C58" s="12">
        <v>5819</v>
      </c>
      <c r="D58" s="12">
        <v>2951</v>
      </c>
      <c r="E58" s="12">
        <v>174</v>
      </c>
      <c r="F58" s="13">
        <f t="shared" si="8"/>
        <v>8944</v>
      </c>
      <c r="G58" s="12">
        <v>6448</v>
      </c>
      <c r="H58" s="12">
        <v>4045</v>
      </c>
      <c r="I58" s="12">
        <v>475</v>
      </c>
      <c r="J58" s="13">
        <f t="shared" si="9"/>
        <v>10968</v>
      </c>
      <c r="K58" s="12">
        <v>12267</v>
      </c>
      <c r="L58" s="12">
        <v>6996</v>
      </c>
      <c r="M58" s="12">
        <v>649</v>
      </c>
      <c r="N58" s="13">
        <f t="shared" si="10"/>
        <v>19912</v>
      </c>
    </row>
    <row r="59" spans="2:16">
      <c r="B59" s="3" t="s">
        <v>16</v>
      </c>
      <c r="C59" s="12">
        <v>6288</v>
      </c>
      <c r="D59" s="12">
        <v>2963</v>
      </c>
      <c r="E59" s="12">
        <v>171</v>
      </c>
      <c r="F59" s="13">
        <f t="shared" si="8"/>
        <v>9422</v>
      </c>
      <c r="G59" s="12">
        <v>6749</v>
      </c>
      <c r="H59" s="12">
        <v>4076</v>
      </c>
      <c r="I59" s="12">
        <v>472</v>
      </c>
      <c r="J59" s="13">
        <f t="shared" si="9"/>
        <v>11297</v>
      </c>
      <c r="K59" s="12">
        <v>13037</v>
      </c>
      <c r="L59" s="12">
        <v>7039</v>
      </c>
      <c r="M59" s="12">
        <v>643</v>
      </c>
      <c r="N59" s="13">
        <f t="shared" si="10"/>
        <v>20719</v>
      </c>
    </row>
    <row r="60" spans="2:16">
      <c r="B60" s="3" t="s">
        <v>17</v>
      </c>
      <c r="C60" s="12">
        <v>6058</v>
      </c>
      <c r="D60" s="12">
        <v>3057</v>
      </c>
      <c r="E60" s="12">
        <v>161</v>
      </c>
      <c r="F60" s="13">
        <f t="shared" si="8"/>
        <v>9276</v>
      </c>
      <c r="G60" s="12">
        <v>5468</v>
      </c>
      <c r="H60" s="12">
        <v>4098</v>
      </c>
      <c r="I60" s="12">
        <v>470</v>
      </c>
      <c r="J60" s="13">
        <f t="shared" si="9"/>
        <v>10036</v>
      </c>
      <c r="K60" s="12">
        <v>11526</v>
      </c>
      <c r="L60" s="12">
        <v>7155</v>
      </c>
      <c r="M60" s="12">
        <v>631</v>
      </c>
      <c r="N60" s="13">
        <f t="shared" si="10"/>
        <v>19312</v>
      </c>
    </row>
    <row r="61" spans="2:16">
      <c r="B61" s="3" t="s">
        <v>18</v>
      </c>
      <c r="C61" s="12">
        <v>8057</v>
      </c>
      <c r="D61" s="12">
        <v>3604</v>
      </c>
      <c r="E61" s="12">
        <v>159</v>
      </c>
      <c r="F61" s="13">
        <f t="shared" si="8"/>
        <v>11820</v>
      </c>
      <c r="G61" s="12">
        <v>7471</v>
      </c>
      <c r="H61" s="12">
        <v>4759</v>
      </c>
      <c r="I61" s="12">
        <v>485</v>
      </c>
      <c r="J61" s="13">
        <f t="shared" si="9"/>
        <v>12715</v>
      </c>
      <c r="K61" s="12">
        <v>15528</v>
      </c>
      <c r="L61" s="12">
        <v>8363</v>
      </c>
      <c r="M61" s="12">
        <v>644</v>
      </c>
      <c r="N61" s="13">
        <f t="shared" si="10"/>
        <v>24535</v>
      </c>
      <c r="P61" s="14"/>
    </row>
    <row r="62" spans="2:16">
      <c r="B62" s="3" t="s">
        <v>19</v>
      </c>
      <c r="C62" s="12">
        <v>18164</v>
      </c>
      <c r="D62" s="12">
        <v>4453</v>
      </c>
      <c r="E62" s="12">
        <v>156</v>
      </c>
      <c r="F62" s="13">
        <f t="shared" si="8"/>
        <v>22773</v>
      </c>
      <c r="G62" s="12">
        <v>19396</v>
      </c>
      <c r="H62" s="12">
        <v>6299</v>
      </c>
      <c r="I62" s="12">
        <v>465</v>
      </c>
      <c r="J62" s="13">
        <f t="shared" si="9"/>
        <v>26160</v>
      </c>
      <c r="K62" s="12">
        <v>37560</v>
      </c>
      <c r="L62" s="12">
        <v>10752</v>
      </c>
      <c r="M62" s="12">
        <v>621</v>
      </c>
      <c r="N62" s="13">
        <f t="shared" si="10"/>
        <v>48933</v>
      </c>
      <c r="P62" s="14"/>
    </row>
    <row r="63" spans="2:16">
      <c r="B63" s="3" t="s">
        <v>20</v>
      </c>
      <c r="C63" s="12">
        <v>25412</v>
      </c>
      <c r="D63" s="10">
        <v>4547</v>
      </c>
      <c r="E63" s="10">
        <v>140</v>
      </c>
      <c r="F63" s="13">
        <f t="shared" si="8"/>
        <v>30099</v>
      </c>
      <c r="G63" s="10">
        <v>28476</v>
      </c>
      <c r="H63" s="10">
        <v>6508</v>
      </c>
      <c r="I63" s="10">
        <v>426</v>
      </c>
      <c r="J63" s="13">
        <f t="shared" si="9"/>
        <v>35410</v>
      </c>
      <c r="K63" s="12">
        <v>53888</v>
      </c>
      <c r="L63" s="10">
        <v>11055</v>
      </c>
      <c r="M63" s="10">
        <v>566</v>
      </c>
      <c r="N63" s="13">
        <f t="shared" si="10"/>
        <v>65509</v>
      </c>
      <c r="P63" s="14"/>
    </row>
    <row r="64" spans="2:16">
      <c r="B64" s="9" t="s">
        <v>21</v>
      </c>
      <c r="C64" s="15">
        <f t="shared" ref="C64:N64" si="11">AVERAGE(C52:C63)</f>
        <v>11007.666666666666</v>
      </c>
      <c r="D64" s="15">
        <f t="shared" si="11"/>
        <v>4277.416666666667</v>
      </c>
      <c r="E64" s="15">
        <f t="shared" si="11"/>
        <v>169.58333333333334</v>
      </c>
      <c r="F64" s="16">
        <f t="shared" si="11"/>
        <v>15454.666666666666</v>
      </c>
      <c r="G64" s="15">
        <f t="shared" si="11"/>
        <v>11467.833333333334</v>
      </c>
      <c r="H64" s="15">
        <f t="shared" si="11"/>
        <v>6278.333333333333</v>
      </c>
      <c r="I64" s="15">
        <f t="shared" si="11"/>
        <v>483.5</v>
      </c>
      <c r="J64" s="16">
        <f t="shared" si="11"/>
        <v>18229.666666666668</v>
      </c>
      <c r="K64" s="15">
        <f t="shared" si="11"/>
        <v>22475.5</v>
      </c>
      <c r="L64" s="15">
        <f t="shared" si="11"/>
        <v>10555.75</v>
      </c>
      <c r="M64" s="15">
        <f t="shared" si="11"/>
        <v>653.08333333333337</v>
      </c>
      <c r="N64" s="16">
        <f t="shared" si="11"/>
        <v>33684.333333333336</v>
      </c>
      <c r="P64" s="14"/>
    </row>
    <row r="65" spans="2:19">
      <c r="C65" s="14"/>
      <c r="D65" s="14"/>
      <c r="H65" s="14"/>
      <c r="M65" s="14"/>
      <c r="P65" s="14"/>
    </row>
    <row r="66" spans="2:19">
      <c r="B66" s="8" t="s">
        <v>23</v>
      </c>
      <c r="C66" s="14"/>
      <c r="D66" s="14"/>
      <c r="H66" s="14"/>
      <c r="M66" s="14"/>
      <c r="P66" s="14"/>
    </row>
    <row r="67" spans="2:19">
      <c r="F67" s="14"/>
      <c r="G67" s="14"/>
      <c r="H67" s="14"/>
      <c r="I67" s="14"/>
      <c r="J67" s="14"/>
      <c r="K67" s="14"/>
      <c r="L67" s="14"/>
      <c r="N67" s="14"/>
      <c r="P67" s="14"/>
    </row>
    <row r="68" spans="2:19">
      <c r="F68" s="14"/>
      <c r="G68" s="14"/>
      <c r="H68" s="14"/>
      <c r="I68" s="14"/>
      <c r="J68" s="14"/>
      <c r="K68" s="14"/>
      <c r="L68" s="14"/>
      <c r="N68" s="14"/>
      <c r="P68" s="14"/>
    </row>
    <row r="69" spans="2:19" ht="15.75">
      <c r="B69" s="18" t="s">
        <v>42</v>
      </c>
      <c r="C69" s="2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P69" s="14"/>
    </row>
    <row r="70" spans="2:19"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P70" s="14"/>
    </row>
    <row r="71" spans="2:19">
      <c r="B71" s="6"/>
      <c r="C71" s="36" t="s">
        <v>1</v>
      </c>
      <c r="D71" s="36"/>
      <c r="E71" s="36"/>
      <c r="F71" s="37"/>
      <c r="G71" s="39" t="s">
        <v>2</v>
      </c>
      <c r="H71" s="36"/>
      <c r="I71" s="36"/>
      <c r="J71" s="37"/>
      <c r="K71" s="39" t="s">
        <v>3</v>
      </c>
      <c r="L71" s="36"/>
      <c r="M71" s="36"/>
      <c r="N71" s="37"/>
      <c r="P71" s="14"/>
    </row>
    <row r="72" spans="2:19" ht="45">
      <c r="B72" s="17" t="s">
        <v>27</v>
      </c>
      <c r="C72" s="7" t="s">
        <v>5</v>
      </c>
      <c r="D72" s="7" t="s">
        <v>6</v>
      </c>
      <c r="E72" s="7" t="s">
        <v>7</v>
      </c>
      <c r="F72" s="11" t="s">
        <v>3</v>
      </c>
      <c r="G72" s="7" t="s">
        <v>5</v>
      </c>
      <c r="H72" s="7" t="s">
        <v>6</v>
      </c>
      <c r="I72" s="7" t="s">
        <v>7</v>
      </c>
      <c r="J72" s="11" t="s">
        <v>3</v>
      </c>
      <c r="K72" s="7" t="s">
        <v>5</v>
      </c>
      <c r="L72" s="7" t="s">
        <v>6</v>
      </c>
      <c r="M72" s="7" t="s">
        <v>7</v>
      </c>
      <c r="N72" s="11" t="s">
        <v>3</v>
      </c>
      <c r="P72" s="14"/>
    </row>
    <row r="73" spans="2:19">
      <c r="B73" s="3" t="s">
        <v>9</v>
      </c>
      <c r="C73" s="12">
        <v>22804</v>
      </c>
      <c r="D73" s="12">
        <v>6134</v>
      </c>
      <c r="E73" s="12">
        <v>214</v>
      </c>
      <c r="F73" s="13">
        <f t="shared" ref="F73:F84" si="12">SUM(C73:E73)</f>
        <v>29152</v>
      </c>
      <c r="G73" s="12">
        <v>25488</v>
      </c>
      <c r="H73" s="12">
        <v>9136</v>
      </c>
      <c r="I73" s="12">
        <v>620</v>
      </c>
      <c r="J73" s="13">
        <f t="shared" ref="J73:J84" si="13">SUM(G73:I73)</f>
        <v>35244</v>
      </c>
      <c r="K73" s="12">
        <v>48292</v>
      </c>
      <c r="L73" s="12">
        <v>15270</v>
      </c>
      <c r="M73" s="12">
        <v>834</v>
      </c>
      <c r="N73" s="13">
        <f t="shared" ref="N73:N84" si="14">SUM(K73:M73)</f>
        <v>64396</v>
      </c>
      <c r="P73" s="14"/>
      <c r="S73" s="14"/>
    </row>
    <row r="74" spans="2:19">
      <c r="B74" s="3" t="s">
        <v>10</v>
      </c>
      <c r="C74" s="12">
        <v>16771</v>
      </c>
      <c r="D74" s="12">
        <v>5156</v>
      </c>
      <c r="E74" s="12">
        <v>197</v>
      </c>
      <c r="F74" s="13">
        <f t="shared" si="12"/>
        <v>22124</v>
      </c>
      <c r="G74" s="12">
        <v>21451</v>
      </c>
      <c r="H74" s="12">
        <v>9092</v>
      </c>
      <c r="I74" s="12">
        <v>621</v>
      </c>
      <c r="J74" s="13">
        <f t="shared" si="13"/>
        <v>31164</v>
      </c>
      <c r="K74" s="12">
        <v>38222</v>
      </c>
      <c r="L74" s="12">
        <v>14248</v>
      </c>
      <c r="M74" s="12">
        <v>818</v>
      </c>
      <c r="N74" s="13">
        <f t="shared" si="14"/>
        <v>53288</v>
      </c>
      <c r="P74" s="14"/>
      <c r="S74" s="14"/>
    </row>
    <row r="75" spans="2:19">
      <c r="B75" s="3" t="s">
        <v>11</v>
      </c>
      <c r="C75" s="12">
        <v>9795</v>
      </c>
      <c r="D75" s="12">
        <v>5197</v>
      </c>
      <c r="E75" s="12">
        <v>228</v>
      </c>
      <c r="F75" s="13">
        <f t="shared" si="12"/>
        <v>15220</v>
      </c>
      <c r="G75" s="12">
        <v>10464</v>
      </c>
      <c r="H75" s="12">
        <v>7786</v>
      </c>
      <c r="I75" s="12">
        <v>609</v>
      </c>
      <c r="J75" s="13">
        <f t="shared" si="13"/>
        <v>18859</v>
      </c>
      <c r="K75" s="12">
        <v>20259</v>
      </c>
      <c r="L75" s="12">
        <v>12983</v>
      </c>
      <c r="M75" s="12">
        <v>837</v>
      </c>
      <c r="N75" s="13">
        <f t="shared" si="14"/>
        <v>34079</v>
      </c>
      <c r="P75" s="14"/>
    </row>
    <row r="76" spans="2:19">
      <c r="B76" s="3" t="s">
        <v>12</v>
      </c>
      <c r="C76" s="12">
        <v>5843</v>
      </c>
      <c r="D76" s="12">
        <v>3894</v>
      </c>
      <c r="E76" s="12">
        <v>211</v>
      </c>
      <c r="F76" s="13">
        <f t="shared" si="12"/>
        <v>9948</v>
      </c>
      <c r="G76" s="12">
        <v>6085</v>
      </c>
      <c r="H76" s="12">
        <v>5345</v>
      </c>
      <c r="I76" s="12">
        <v>573</v>
      </c>
      <c r="J76" s="13">
        <f t="shared" si="13"/>
        <v>12003</v>
      </c>
      <c r="K76" s="12">
        <v>11928</v>
      </c>
      <c r="L76" s="12">
        <v>9239</v>
      </c>
      <c r="M76" s="12">
        <v>784</v>
      </c>
      <c r="N76" s="13">
        <f t="shared" si="14"/>
        <v>21951</v>
      </c>
      <c r="P76" s="14"/>
      <c r="Q76" s="14"/>
      <c r="R76" s="14"/>
      <c r="S76" s="14"/>
    </row>
    <row r="77" spans="2:19">
      <c r="B77" s="3" t="s">
        <v>13</v>
      </c>
      <c r="C77" s="12">
        <v>4582</v>
      </c>
      <c r="D77" s="12">
        <v>3087</v>
      </c>
      <c r="E77" s="12">
        <v>208</v>
      </c>
      <c r="F77" s="13">
        <f t="shared" si="12"/>
        <v>7877</v>
      </c>
      <c r="G77" s="12">
        <v>4712</v>
      </c>
      <c r="H77" s="12">
        <v>4075</v>
      </c>
      <c r="I77" s="12">
        <v>530</v>
      </c>
      <c r="J77" s="13">
        <f t="shared" si="13"/>
        <v>9317</v>
      </c>
      <c r="K77" s="12">
        <v>9294</v>
      </c>
      <c r="L77" s="12">
        <v>7162</v>
      </c>
      <c r="M77" s="12">
        <v>738</v>
      </c>
      <c r="N77" s="13">
        <f t="shared" si="14"/>
        <v>17194</v>
      </c>
      <c r="P77" s="14"/>
      <c r="Q77" s="14"/>
      <c r="R77" s="14"/>
      <c r="S77" s="14"/>
    </row>
    <row r="78" spans="2:19">
      <c r="B78" s="3" t="s">
        <v>14</v>
      </c>
      <c r="C78" s="12">
        <v>4637</v>
      </c>
      <c r="D78" s="12">
        <v>2988</v>
      </c>
      <c r="E78" s="12">
        <v>209</v>
      </c>
      <c r="F78" s="13">
        <f t="shared" si="12"/>
        <v>7834</v>
      </c>
      <c r="G78" s="12">
        <v>4804</v>
      </c>
      <c r="H78" s="12">
        <v>3937</v>
      </c>
      <c r="I78" s="12">
        <v>519</v>
      </c>
      <c r="J78" s="13">
        <f t="shared" si="13"/>
        <v>9260</v>
      </c>
      <c r="K78" s="12">
        <v>9441</v>
      </c>
      <c r="L78" s="12">
        <v>6925</v>
      </c>
      <c r="M78" s="12">
        <v>728</v>
      </c>
      <c r="N78" s="13">
        <f t="shared" si="14"/>
        <v>17094</v>
      </c>
      <c r="P78" s="14"/>
      <c r="Q78" s="14"/>
      <c r="R78" s="14"/>
      <c r="S78" s="14"/>
    </row>
    <row r="79" spans="2:19">
      <c r="B79" s="3" t="s">
        <v>15</v>
      </c>
      <c r="C79" s="12">
        <v>5390</v>
      </c>
      <c r="D79" s="12">
        <v>3006</v>
      </c>
      <c r="E79" s="12">
        <v>211</v>
      </c>
      <c r="F79" s="13">
        <f t="shared" si="12"/>
        <v>8607</v>
      </c>
      <c r="G79" s="12">
        <v>6110</v>
      </c>
      <c r="H79" s="12">
        <v>3919</v>
      </c>
      <c r="I79" s="12">
        <v>496</v>
      </c>
      <c r="J79" s="13">
        <f t="shared" si="13"/>
        <v>10525</v>
      </c>
      <c r="K79" s="12">
        <v>11500</v>
      </c>
      <c r="L79" s="12">
        <v>6925</v>
      </c>
      <c r="M79" s="12">
        <v>707</v>
      </c>
      <c r="N79" s="13">
        <f t="shared" si="14"/>
        <v>19132</v>
      </c>
      <c r="P79" s="14"/>
      <c r="Q79" s="14"/>
      <c r="R79" s="14"/>
      <c r="S79" s="14"/>
    </row>
    <row r="80" spans="2:19">
      <c r="B80" s="3" t="s">
        <v>16</v>
      </c>
      <c r="C80" s="12">
        <v>6037</v>
      </c>
      <c r="D80" s="12">
        <v>3070</v>
      </c>
      <c r="E80" s="12">
        <v>196</v>
      </c>
      <c r="F80" s="13">
        <f t="shared" si="12"/>
        <v>9303</v>
      </c>
      <c r="G80" s="12">
        <v>6450</v>
      </c>
      <c r="H80" s="12">
        <v>3981</v>
      </c>
      <c r="I80" s="12">
        <v>491</v>
      </c>
      <c r="J80" s="13">
        <f t="shared" si="13"/>
        <v>10922</v>
      </c>
      <c r="K80" s="12">
        <v>12487</v>
      </c>
      <c r="L80" s="12">
        <v>7051</v>
      </c>
      <c r="M80" s="12">
        <v>687</v>
      </c>
      <c r="N80" s="13">
        <f t="shared" si="14"/>
        <v>20225</v>
      </c>
      <c r="P80" s="14"/>
      <c r="Q80" s="14"/>
      <c r="R80" s="14"/>
      <c r="S80" s="14"/>
    </row>
    <row r="81" spans="2:19">
      <c r="B81" s="3" t="s">
        <v>17</v>
      </c>
      <c r="C81" s="12">
        <v>6023</v>
      </c>
      <c r="D81" s="12">
        <v>3192</v>
      </c>
      <c r="E81" s="12">
        <v>194</v>
      </c>
      <c r="F81" s="13">
        <f t="shared" si="12"/>
        <v>9409</v>
      </c>
      <c r="G81" s="12">
        <v>5438</v>
      </c>
      <c r="H81" s="12">
        <v>4121</v>
      </c>
      <c r="I81" s="12">
        <v>500</v>
      </c>
      <c r="J81" s="13">
        <f t="shared" si="13"/>
        <v>10059</v>
      </c>
      <c r="K81" s="12">
        <v>11461</v>
      </c>
      <c r="L81" s="12">
        <v>7313</v>
      </c>
      <c r="M81" s="12">
        <v>694</v>
      </c>
      <c r="N81" s="13">
        <f t="shared" si="14"/>
        <v>19468</v>
      </c>
      <c r="P81" s="14"/>
      <c r="Q81" s="14"/>
      <c r="R81" s="14"/>
      <c r="S81" s="14"/>
    </row>
    <row r="82" spans="2:19">
      <c r="B82" s="3" t="s">
        <v>18</v>
      </c>
      <c r="C82" s="12">
        <v>7373</v>
      </c>
      <c r="D82" s="12">
        <v>3676</v>
      </c>
      <c r="E82" s="12">
        <v>204</v>
      </c>
      <c r="F82" s="13">
        <f t="shared" si="12"/>
        <v>11253</v>
      </c>
      <c r="G82" s="12">
        <v>6822</v>
      </c>
      <c r="H82" s="12">
        <v>4780</v>
      </c>
      <c r="I82" s="12">
        <v>520</v>
      </c>
      <c r="J82" s="13">
        <f t="shared" si="13"/>
        <v>12122</v>
      </c>
      <c r="K82" s="12">
        <v>14195</v>
      </c>
      <c r="L82" s="12">
        <v>8456</v>
      </c>
      <c r="M82" s="12">
        <v>724</v>
      </c>
      <c r="N82" s="13">
        <f t="shared" si="14"/>
        <v>23375</v>
      </c>
      <c r="P82" s="14"/>
      <c r="Q82" s="14"/>
      <c r="R82" s="14"/>
      <c r="S82" s="14"/>
    </row>
    <row r="83" spans="2:19">
      <c r="B83" s="3" t="s">
        <v>19</v>
      </c>
      <c r="C83" s="12">
        <v>14692</v>
      </c>
      <c r="D83" s="12">
        <v>5367</v>
      </c>
      <c r="E83" s="12">
        <v>212</v>
      </c>
      <c r="F83" s="13">
        <f t="shared" si="12"/>
        <v>20271</v>
      </c>
      <c r="G83" s="12">
        <v>15944</v>
      </c>
      <c r="H83" s="12">
        <v>8485</v>
      </c>
      <c r="I83" s="12">
        <v>548</v>
      </c>
      <c r="J83" s="13">
        <f t="shared" si="13"/>
        <v>24977</v>
      </c>
      <c r="K83" s="12">
        <v>30636</v>
      </c>
      <c r="L83" s="12">
        <v>13852</v>
      </c>
      <c r="M83" s="12">
        <v>760</v>
      </c>
      <c r="N83" s="13">
        <f t="shared" si="14"/>
        <v>45248</v>
      </c>
      <c r="P83" s="14"/>
      <c r="Q83" s="14"/>
      <c r="R83" s="14"/>
      <c r="S83" s="14"/>
    </row>
    <row r="84" spans="2:19">
      <c r="B84" s="3" t="s">
        <v>20</v>
      </c>
      <c r="C84" s="12">
        <v>17856</v>
      </c>
      <c r="D84" s="10">
        <v>6107</v>
      </c>
      <c r="E84" s="10">
        <v>197</v>
      </c>
      <c r="F84" s="13">
        <f t="shared" si="12"/>
        <v>24160</v>
      </c>
      <c r="G84" s="10">
        <v>18513</v>
      </c>
      <c r="H84" s="10">
        <v>9124</v>
      </c>
      <c r="I84" s="10">
        <v>507</v>
      </c>
      <c r="J84" s="13">
        <f t="shared" si="13"/>
        <v>28144</v>
      </c>
      <c r="K84" s="12">
        <v>36369</v>
      </c>
      <c r="L84" s="10">
        <v>15231</v>
      </c>
      <c r="M84" s="10">
        <v>704</v>
      </c>
      <c r="N84" s="13">
        <f t="shared" si="14"/>
        <v>52304</v>
      </c>
      <c r="P84" s="14"/>
      <c r="Q84" s="14"/>
      <c r="R84" s="14"/>
      <c r="S84" s="14"/>
    </row>
    <row r="85" spans="2:19">
      <c r="B85" s="9" t="s">
        <v>21</v>
      </c>
      <c r="C85" s="15">
        <f t="shared" ref="C85:N85" si="15">AVERAGE(C73:C84)</f>
        <v>10150.25</v>
      </c>
      <c r="D85" s="15">
        <f t="shared" si="15"/>
        <v>4239.5</v>
      </c>
      <c r="E85" s="15">
        <f t="shared" si="15"/>
        <v>206.75</v>
      </c>
      <c r="F85" s="16">
        <f t="shared" si="15"/>
        <v>14596.5</v>
      </c>
      <c r="G85" s="15">
        <f t="shared" si="15"/>
        <v>11023.416666666666</v>
      </c>
      <c r="H85" s="15">
        <f t="shared" si="15"/>
        <v>6148.416666666667</v>
      </c>
      <c r="I85" s="15">
        <f t="shared" si="15"/>
        <v>544.5</v>
      </c>
      <c r="J85" s="16">
        <f t="shared" si="15"/>
        <v>17716.333333333332</v>
      </c>
      <c r="K85" s="15">
        <f t="shared" si="15"/>
        <v>21173.666666666668</v>
      </c>
      <c r="L85" s="15">
        <f t="shared" si="15"/>
        <v>10387.916666666666</v>
      </c>
      <c r="M85" s="15">
        <f t="shared" si="15"/>
        <v>751.25</v>
      </c>
      <c r="N85" s="16">
        <f t="shared" si="15"/>
        <v>32312.833333333332</v>
      </c>
      <c r="P85" s="14"/>
      <c r="Q85" s="14"/>
      <c r="R85" s="14"/>
      <c r="S85" s="14"/>
    </row>
    <row r="86" spans="2:19">
      <c r="C86" s="14"/>
      <c r="D86" s="14"/>
      <c r="H86" s="14"/>
      <c r="M86" s="14"/>
      <c r="P86" s="14"/>
      <c r="Q86" s="14"/>
      <c r="R86" s="14"/>
      <c r="S86" s="14"/>
    </row>
    <row r="87" spans="2:19">
      <c r="B87" s="8" t="s">
        <v>23</v>
      </c>
      <c r="C87" s="14"/>
      <c r="D87" s="14"/>
      <c r="H87" s="14"/>
      <c r="M87" s="14"/>
      <c r="P87" s="14"/>
      <c r="Q87" s="14"/>
      <c r="R87" s="14"/>
      <c r="S87" s="14"/>
    </row>
    <row r="88" spans="2:19">
      <c r="B88" s="8"/>
      <c r="C88" s="14"/>
      <c r="D88" s="14"/>
      <c r="H88" s="14"/>
      <c r="M88" s="14"/>
      <c r="P88" s="14"/>
      <c r="Q88" s="14"/>
      <c r="R88" s="14"/>
      <c r="S88" s="14"/>
    </row>
    <row r="89" spans="2:19">
      <c r="F89" s="14"/>
      <c r="G89" s="14"/>
      <c r="H89" s="14"/>
      <c r="I89" s="14"/>
      <c r="J89" s="14"/>
      <c r="K89" s="14"/>
      <c r="L89" s="14"/>
      <c r="N89" s="14"/>
      <c r="P89" s="14"/>
      <c r="Q89" s="14"/>
      <c r="R89" s="14"/>
      <c r="S89" s="14"/>
    </row>
    <row r="90" spans="2:19" ht="15.75">
      <c r="B90" s="18" t="s">
        <v>43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  <c r="S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6" t="s">
        <v>1</v>
      </c>
      <c r="D92" s="36"/>
      <c r="E92" s="36"/>
      <c r="F92" s="36"/>
      <c r="G92" s="37"/>
      <c r="H92" s="36" t="s">
        <v>2</v>
      </c>
      <c r="I92" s="36"/>
      <c r="J92" s="36"/>
      <c r="K92" s="36"/>
      <c r="L92" s="37"/>
      <c r="M92" s="36" t="s">
        <v>3</v>
      </c>
      <c r="N92" s="36"/>
      <c r="O92" s="36"/>
      <c r="P92" s="36"/>
      <c r="Q92" s="38"/>
      <c r="R92" s="14"/>
      <c r="S92" s="14"/>
    </row>
    <row r="93" spans="2:19" ht="45">
      <c r="B93" s="17" t="s">
        <v>29</v>
      </c>
      <c r="C93" s="7" t="s">
        <v>5</v>
      </c>
      <c r="D93" s="7" t="s">
        <v>6</v>
      </c>
      <c r="E93" s="7" t="s">
        <v>7</v>
      </c>
      <c r="F93" s="7" t="s">
        <v>30</v>
      </c>
      <c r="G93" s="11" t="s">
        <v>3</v>
      </c>
      <c r="H93" s="7" t="s">
        <v>5</v>
      </c>
      <c r="I93" s="7" t="s">
        <v>6</v>
      </c>
      <c r="J93" s="7" t="s">
        <v>7</v>
      </c>
      <c r="K93" s="7" t="s">
        <v>30</v>
      </c>
      <c r="L93" s="11" t="s">
        <v>3</v>
      </c>
      <c r="M93" s="7" t="s">
        <v>5</v>
      </c>
      <c r="N93" s="7" t="s">
        <v>6</v>
      </c>
      <c r="O93" s="7" t="s">
        <v>7</v>
      </c>
      <c r="P93" s="7" t="s">
        <v>30</v>
      </c>
      <c r="Q93" s="11" t="s">
        <v>3</v>
      </c>
      <c r="R93" s="14"/>
      <c r="S93" s="14"/>
    </row>
    <row r="94" spans="2:19">
      <c r="B94" s="3" t="s">
        <v>9</v>
      </c>
      <c r="C94" s="12">
        <v>24784</v>
      </c>
      <c r="D94" s="12">
        <v>4810</v>
      </c>
      <c r="E94" s="12">
        <v>457</v>
      </c>
      <c r="F94" s="12">
        <v>0</v>
      </c>
      <c r="G94" s="13">
        <f t="shared" ref="G94:G105" si="16">SUM(C94:F94)</f>
        <v>30051</v>
      </c>
      <c r="H94" s="12">
        <v>27977</v>
      </c>
      <c r="I94" s="12">
        <v>6163</v>
      </c>
      <c r="J94" s="12">
        <v>980</v>
      </c>
      <c r="K94" s="23">
        <v>0</v>
      </c>
      <c r="L94" s="13">
        <f t="shared" ref="L94:L105" si="17">SUM(H94:K94)</f>
        <v>35120</v>
      </c>
      <c r="M94" s="12">
        <v>52761</v>
      </c>
      <c r="N94" s="12">
        <v>10973</v>
      </c>
      <c r="O94" s="12">
        <v>1437</v>
      </c>
      <c r="P94" s="12">
        <v>0</v>
      </c>
      <c r="Q94" s="13">
        <f t="shared" ref="Q94:Q105" si="18">SUM(M94:P94)</f>
        <v>65171</v>
      </c>
      <c r="R94" s="14"/>
      <c r="S94" s="14"/>
    </row>
    <row r="95" spans="2:19">
      <c r="B95" s="3" t="s">
        <v>10</v>
      </c>
      <c r="C95" s="12">
        <v>21246</v>
      </c>
      <c r="D95" s="12">
        <v>4632</v>
      </c>
      <c r="E95" s="12">
        <v>417</v>
      </c>
      <c r="F95" s="12">
        <v>0</v>
      </c>
      <c r="G95" s="13">
        <f t="shared" si="16"/>
        <v>26295</v>
      </c>
      <c r="H95" s="12">
        <v>24958</v>
      </c>
      <c r="I95" s="12">
        <v>6168</v>
      </c>
      <c r="J95" s="12">
        <v>890</v>
      </c>
      <c r="K95" s="23">
        <v>0</v>
      </c>
      <c r="L95" s="13">
        <f t="shared" si="17"/>
        <v>32016</v>
      </c>
      <c r="M95" s="12">
        <v>46204</v>
      </c>
      <c r="N95" s="12">
        <v>10800</v>
      </c>
      <c r="O95" s="12">
        <v>1307</v>
      </c>
      <c r="P95" s="12">
        <v>0</v>
      </c>
      <c r="Q95" s="13">
        <f t="shared" si="18"/>
        <v>58311</v>
      </c>
      <c r="R95" s="14"/>
      <c r="S95" s="14"/>
    </row>
    <row r="96" spans="2:19">
      <c r="B96" s="3" t="s">
        <v>11</v>
      </c>
      <c r="C96" s="12">
        <v>5607</v>
      </c>
      <c r="D96" s="12">
        <v>4496</v>
      </c>
      <c r="E96" s="12">
        <v>375</v>
      </c>
      <c r="F96" s="12">
        <v>0</v>
      </c>
      <c r="G96" s="13">
        <f t="shared" si="16"/>
        <v>10478</v>
      </c>
      <c r="H96" s="12">
        <v>5543</v>
      </c>
      <c r="I96" s="12">
        <v>5939</v>
      </c>
      <c r="J96" s="12">
        <v>859</v>
      </c>
      <c r="K96" s="23">
        <v>0</v>
      </c>
      <c r="L96" s="13">
        <f t="shared" si="17"/>
        <v>12341</v>
      </c>
      <c r="M96" s="12">
        <v>11150</v>
      </c>
      <c r="N96" s="12">
        <v>10435</v>
      </c>
      <c r="O96" s="12">
        <v>1234</v>
      </c>
      <c r="P96" s="12">
        <v>0</v>
      </c>
      <c r="Q96" s="13">
        <f t="shared" si="18"/>
        <v>22819</v>
      </c>
      <c r="R96" s="14"/>
      <c r="S96" s="14"/>
    </row>
    <row r="97" spans="2:19">
      <c r="B97" s="3" t="s">
        <v>12</v>
      </c>
      <c r="C97" s="12">
        <v>4909</v>
      </c>
      <c r="D97" s="12">
        <v>3820</v>
      </c>
      <c r="E97" s="12">
        <v>319</v>
      </c>
      <c r="F97" s="12">
        <v>0</v>
      </c>
      <c r="G97" s="13">
        <f t="shared" si="16"/>
        <v>9048</v>
      </c>
      <c r="H97" s="12">
        <v>4958</v>
      </c>
      <c r="I97" s="12">
        <v>5028</v>
      </c>
      <c r="J97" s="12">
        <v>721</v>
      </c>
      <c r="K97" s="23">
        <v>0</v>
      </c>
      <c r="L97" s="13">
        <f t="shared" si="17"/>
        <v>10707</v>
      </c>
      <c r="M97" s="12">
        <v>9867</v>
      </c>
      <c r="N97" s="12">
        <v>8848</v>
      </c>
      <c r="O97" s="12">
        <v>1040</v>
      </c>
      <c r="P97" s="12">
        <v>0</v>
      </c>
      <c r="Q97" s="13">
        <f t="shared" si="18"/>
        <v>19755</v>
      </c>
      <c r="R97" s="14"/>
      <c r="S97" s="14"/>
    </row>
    <row r="98" spans="2:19">
      <c r="B98" s="3" t="s">
        <v>13</v>
      </c>
      <c r="C98" s="12">
        <v>4539</v>
      </c>
      <c r="D98" s="12">
        <v>3440</v>
      </c>
      <c r="E98" s="12">
        <v>302</v>
      </c>
      <c r="F98" s="12">
        <v>0</v>
      </c>
      <c r="G98" s="13">
        <f t="shared" si="16"/>
        <v>8281</v>
      </c>
      <c r="H98" s="12">
        <v>4532</v>
      </c>
      <c r="I98" s="12">
        <v>4343</v>
      </c>
      <c r="J98" s="12">
        <v>704</v>
      </c>
      <c r="K98" s="23">
        <v>0</v>
      </c>
      <c r="L98" s="13">
        <f t="shared" si="17"/>
        <v>9579</v>
      </c>
      <c r="M98" s="12">
        <v>9071</v>
      </c>
      <c r="N98" s="12">
        <v>7783</v>
      </c>
      <c r="O98" s="12">
        <v>1006</v>
      </c>
      <c r="P98" s="12">
        <v>0</v>
      </c>
      <c r="Q98" s="13">
        <f t="shared" si="18"/>
        <v>17860</v>
      </c>
      <c r="R98" s="14"/>
      <c r="S98" s="14"/>
    </row>
    <row r="99" spans="2:19">
      <c r="B99" s="3" t="s">
        <v>14</v>
      </c>
      <c r="C99" s="12">
        <v>4432</v>
      </c>
      <c r="D99" s="12">
        <v>3269</v>
      </c>
      <c r="E99" s="12">
        <v>278</v>
      </c>
      <c r="F99" s="12">
        <v>0</v>
      </c>
      <c r="G99" s="13">
        <f t="shared" si="16"/>
        <v>7979</v>
      </c>
      <c r="H99" s="12">
        <v>4265</v>
      </c>
      <c r="I99" s="12">
        <v>4089</v>
      </c>
      <c r="J99" s="12">
        <v>653</v>
      </c>
      <c r="K99" s="23">
        <v>0</v>
      </c>
      <c r="L99" s="13">
        <f t="shared" si="17"/>
        <v>9007</v>
      </c>
      <c r="M99" s="12">
        <v>8697</v>
      </c>
      <c r="N99" s="12">
        <v>7358</v>
      </c>
      <c r="O99" s="12">
        <v>931</v>
      </c>
      <c r="P99" s="12">
        <v>0</v>
      </c>
      <c r="Q99" s="13">
        <f t="shared" si="18"/>
        <v>16986</v>
      </c>
      <c r="R99" s="14"/>
      <c r="S99" s="14"/>
    </row>
    <row r="100" spans="2:19">
      <c r="B100" s="3" t="s">
        <v>15</v>
      </c>
      <c r="C100" s="12">
        <v>4860</v>
      </c>
      <c r="D100" s="12">
        <v>3208</v>
      </c>
      <c r="E100" s="12">
        <v>263</v>
      </c>
      <c r="F100" s="12">
        <v>0</v>
      </c>
      <c r="G100" s="13">
        <f t="shared" si="16"/>
        <v>8331</v>
      </c>
      <c r="H100" s="12">
        <v>5666</v>
      </c>
      <c r="I100" s="12">
        <v>4058</v>
      </c>
      <c r="J100" s="12">
        <v>620</v>
      </c>
      <c r="K100" s="23">
        <v>0</v>
      </c>
      <c r="L100" s="13">
        <f t="shared" si="17"/>
        <v>10344</v>
      </c>
      <c r="M100" s="12">
        <v>10526</v>
      </c>
      <c r="N100" s="12">
        <v>7266</v>
      </c>
      <c r="O100" s="12">
        <v>883</v>
      </c>
      <c r="P100" s="12">
        <v>0</v>
      </c>
      <c r="Q100" s="13">
        <f t="shared" si="18"/>
        <v>18675</v>
      </c>
      <c r="R100" s="14"/>
      <c r="S100" s="14"/>
    </row>
    <row r="101" spans="2:19">
      <c r="B101" s="3" t="s">
        <v>16</v>
      </c>
      <c r="C101" s="12">
        <v>5396</v>
      </c>
      <c r="D101" s="12">
        <v>3263</v>
      </c>
      <c r="E101" s="12">
        <v>250</v>
      </c>
      <c r="F101" s="12">
        <v>0</v>
      </c>
      <c r="G101" s="13">
        <f t="shared" si="16"/>
        <v>8909</v>
      </c>
      <c r="H101" s="12">
        <v>6067</v>
      </c>
      <c r="I101" s="12">
        <v>4102</v>
      </c>
      <c r="J101" s="12">
        <v>602</v>
      </c>
      <c r="K101" s="23">
        <v>0</v>
      </c>
      <c r="L101" s="13">
        <f t="shared" si="17"/>
        <v>10771</v>
      </c>
      <c r="M101" s="12">
        <v>11463</v>
      </c>
      <c r="N101" s="12">
        <v>7365</v>
      </c>
      <c r="O101" s="12">
        <v>852</v>
      </c>
      <c r="P101" s="12">
        <v>0</v>
      </c>
      <c r="Q101" s="13">
        <f t="shared" si="18"/>
        <v>19680</v>
      </c>
      <c r="R101" s="14"/>
      <c r="S101" s="14"/>
    </row>
    <row r="102" spans="2:19">
      <c r="B102" s="3" t="s">
        <v>17</v>
      </c>
      <c r="C102" s="12">
        <v>5302</v>
      </c>
      <c r="D102" s="12">
        <v>3307</v>
      </c>
      <c r="E102" s="12">
        <v>245</v>
      </c>
      <c r="F102" s="12">
        <v>0</v>
      </c>
      <c r="G102" s="13">
        <f t="shared" si="16"/>
        <v>8854</v>
      </c>
      <c r="H102" s="12">
        <v>5220</v>
      </c>
      <c r="I102" s="12">
        <v>4179</v>
      </c>
      <c r="J102" s="12">
        <v>607</v>
      </c>
      <c r="K102" s="23">
        <v>0</v>
      </c>
      <c r="L102" s="13">
        <f t="shared" si="17"/>
        <v>10006</v>
      </c>
      <c r="M102" s="12">
        <v>10522</v>
      </c>
      <c r="N102" s="12">
        <v>7486</v>
      </c>
      <c r="O102" s="12">
        <v>852</v>
      </c>
      <c r="P102" s="12">
        <v>0</v>
      </c>
      <c r="Q102" s="13">
        <f t="shared" si="18"/>
        <v>18860</v>
      </c>
      <c r="R102" s="14"/>
      <c r="S102" s="14"/>
    </row>
    <row r="103" spans="2:19">
      <c r="B103" s="3" t="s">
        <v>18</v>
      </c>
      <c r="C103" s="12">
        <v>6810</v>
      </c>
      <c r="D103" s="12">
        <v>3812</v>
      </c>
      <c r="E103" s="12">
        <v>256</v>
      </c>
      <c r="F103" s="12">
        <v>0</v>
      </c>
      <c r="G103" s="13">
        <f t="shared" si="16"/>
        <v>10878</v>
      </c>
      <c r="H103" s="12">
        <v>6835</v>
      </c>
      <c r="I103" s="12">
        <v>4931</v>
      </c>
      <c r="J103" s="12">
        <v>616</v>
      </c>
      <c r="K103" s="23">
        <v>0</v>
      </c>
      <c r="L103" s="13">
        <f t="shared" si="17"/>
        <v>12382</v>
      </c>
      <c r="M103" s="12">
        <v>13645</v>
      </c>
      <c r="N103" s="12">
        <v>8743</v>
      </c>
      <c r="O103" s="12">
        <v>872</v>
      </c>
      <c r="P103" s="12">
        <v>0</v>
      </c>
      <c r="Q103" s="13">
        <f t="shared" si="18"/>
        <v>23260</v>
      </c>
      <c r="R103" s="14"/>
      <c r="S103" s="14"/>
    </row>
    <row r="104" spans="2:19" ht="15" customHeight="1">
      <c r="B104" s="3" t="s">
        <v>19</v>
      </c>
      <c r="C104" s="12">
        <v>13993</v>
      </c>
      <c r="D104" s="12">
        <v>5098</v>
      </c>
      <c r="E104" s="12">
        <v>250</v>
      </c>
      <c r="F104" s="12">
        <v>0</v>
      </c>
      <c r="G104" s="13">
        <f t="shared" si="16"/>
        <v>19341</v>
      </c>
      <c r="H104" s="12">
        <v>15163</v>
      </c>
      <c r="I104" s="12">
        <v>7300</v>
      </c>
      <c r="J104" s="12">
        <v>630</v>
      </c>
      <c r="K104" s="23">
        <v>0</v>
      </c>
      <c r="L104" s="13">
        <f t="shared" si="17"/>
        <v>23093</v>
      </c>
      <c r="M104" s="12">
        <v>29156</v>
      </c>
      <c r="N104" s="12">
        <v>12398</v>
      </c>
      <c r="O104" s="12">
        <v>880</v>
      </c>
      <c r="P104" s="12">
        <v>0</v>
      </c>
      <c r="Q104" s="13">
        <f t="shared" si="18"/>
        <v>42434</v>
      </c>
      <c r="R104" s="14"/>
      <c r="S104" s="14"/>
    </row>
    <row r="105" spans="2:19">
      <c r="B105" s="3" t="s">
        <v>20</v>
      </c>
      <c r="C105" s="10">
        <v>19883</v>
      </c>
      <c r="D105" s="10">
        <v>5814</v>
      </c>
      <c r="E105" s="10">
        <v>223</v>
      </c>
      <c r="F105" s="10">
        <v>0</v>
      </c>
      <c r="G105" s="13">
        <f t="shared" si="16"/>
        <v>25920</v>
      </c>
      <c r="H105" s="10">
        <v>22157</v>
      </c>
      <c r="I105" s="10">
        <v>8497</v>
      </c>
      <c r="J105" s="10">
        <v>628</v>
      </c>
      <c r="K105" s="24">
        <v>0</v>
      </c>
      <c r="L105" s="13">
        <f t="shared" si="17"/>
        <v>31282</v>
      </c>
      <c r="M105" s="10">
        <v>42040</v>
      </c>
      <c r="N105" s="10">
        <v>14311</v>
      </c>
      <c r="O105" s="10">
        <v>851</v>
      </c>
      <c r="P105" s="10">
        <v>0</v>
      </c>
      <c r="Q105" s="13">
        <f t="shared" si="18"/>
        <v>57202</v>
      </c>
      <c r="R105" s="14"/>
      <c r="S105" s="14"/>
    </row>
    <row r="106" spans="2:19">
      <c r="B106" s="9" t="s">
        <v>21</v>
      </c>
      <c r="C106" s="15">
        <f>AVERAGE(C94:C105)</f>
        <v>10146.75</v>
      </c>
      <c r="D106" s="15">
        <f t="shared" ref="D106:Q106" si="19">AVERAGE(D94:D105)</f>
        <v>4080.75</v>
      </c>
      <c r="E106" s="15">
        <f t="shared" si="19"/>
        <v>302.91666666666669</v>
      </c>
      <c r="F106" s="15">
        <f t="shared" si="19"/>
        <v>0</v>
      </c>
      <c r="G106" s="16">
        <f t="shared" si="19"/>
        <v>14530.416666666666</v>
      </c>
      <c r="H106" s="15">
        <f t="shared" si="19"/>
        <v>11111.75</v>
      </c>
      <c r="I106" s="15">
        <f t="shared" si="19"/>
        <v>5399.75</v>
      </c>
      <c r="J106" s="15">
        <f t="shared" si="19"/>
        <v>709.16666666666663</v>
      </c>
      <c r="K106" s="25">
        <f t="shared" si="19"/>
        <v>0</v>
      </c>
      <c r="L106" s="16">
        <f t="shared" si="19"/>
        <v>17220.666666666668</v>
      </c>
      <c r="M106" s="15">
        <f t="shared" si="19"/>
        <v>21258.5</v>
      </c>
      <c r="N106" s="15">
        <f t="shared" si="19"/>
        <v>9480.5</v>
      </c>
      <c r="O106" s="15">
        <f t="shared" si="19"/>
        <v>1012.0833333333334</v>
      </c>
      <c r="P106" s="15">
        <f t="shared" si="19"/>
        <v>0</v>
      </c>
      <c r="Q106" s="16">
        <f t="shared" si="19"/>
        <v>31751.083333333332</v>
      </c>
      <c r="R106" s="14"/>
    </row>
    <row r="107" spans="2:19">
      <c r="C107" s="14"/>
      <c r="D107" s="14"/>
      <c r="H107" s="14"/>
      <c r="M107" s="14"/>
      <c r="R107" s="14"/>
      <c r="S107" s="14"/>
    </row>
    <row r="108" spans="2:19">
      <c r="B108" s="8" t="s">
        <v>23</v>
      </c>
      <c r="C108" s="14"/>
      <c r="D108" s="14"/>
      <c r="H108" s="14"/>
      <c r="M108" s="14"/>
      <c r="R108" s="14"/>
      <c r="S108" s="14"/>
    </row>
    <row r="109" spans="2:19">
      <c r="F109" s="14"/>
      <c r="G109" s="14"/>
      <c r="H109" s="14"/>
      <c r="I109" s="14"/>
      <c r="J109" s="14"/>
      <c r="K109" s="14"/>
      <c r="L109" s="14"/>
      <c r="N109" s="14"/>
      <c r="P109" s="14"/>
      <c r="Q109" s="14"/>
      <c r="R109" s="14"/>
      <c r="S109" s="14"/>
    </row>
    <row r="110" spans="2:19" ht="15.75">
      <c r="B110" s="18" t="s">
        <v>44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1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14"/>
      <c r="S111" s="14"/>
    </row>
    <row r="112" spans="2:19">
      <c r="B112" s="6"/>
      <c r="C112" s="36" t="s">
        <v>1</v>
      </c>
      <c r="D112" s="36"/>
      <c r="E112" s="36"/>
      <c r="F112" s="36"/>
      <c r="G112" s="37"/>
      <c r="H112" s="36" t="s">
        <v>2</v>
      </c>
      <c r="I112" s="36"/>
      <c r="J112" s="36"/>
      <c r="K112" s="36"/>
      <c r="L112" s="37"/>
      <c r="M112" s="36" t="s">
        <v>3</v>
      </c>
      <c r="N112" s="36"/>
      <c r="O112" s="36"/>
      <c r="P112" s="36"/>
      <c r="Q112" s="38"/>
      <c r="R112" s="14"/>
    </row>
    <row r="113" spans="2:19" ht="45">
      <c r="B113" s="17" t="s">
        <v>32</v>
      </c>
      <c r="C113" s="7" t="s">
        <v>5</v>
      </c>
      <c r="D113" s="7" t="s">
        <v>6</v>
      </c>
      <c r="E113" s="7" t="s">
        <v>7</v>
      </c>
      <c r="F113" s="7" t="s">
        <v>30</v>
      </c>
      <c r="G113" s="11" t="s">
        <v>3</v>
      </c>
      <c r="H113" s="7" t="s">
        <v>5</v>
      </c>
      <c r="I113" s="7" t="s">
        <v>6</v>
      </c>
      <c r="J113" s="7" t="s">
        <v>7</v>
      </c>
      <c r="K113" s="7" t="s">
        <v>30</v>
      </c>
      <c r="L113" s="11" t="s">
        <v>3</v>
      </c>
      <c r="M113" s="7" t="s">
        <v>5</v>
      </c>
      <c r="N113" s="7" t="s">
        <v>6</v>
      </c>
      <c r="O113" s="7" t="s">
        <v>7</v>
      </c>
      <c r="P113" s="7" t="s">
        <v>30</v>
      </c>
      <c r="Q113" s="11" t="s">
        <v>3</v>
      </c>
      <c r="R113" s="14"/>
      <c r="S113" s="14"/>
    </row>
    <row r="114" spans="2:19">
      <c r="B114" s="3" t="s">
        <v>9</v>
      </c>
      <c r="C114" s="12">
        <v>31033</v>
      </c>
      <c r="D114" s="12">
        <v>7352</v>
      </c>
      <c r="E114" s="12">
        <v>454</v>
      </c>
      <c r="F114" s="12">
        <v>0</v>
      </c>
      <c r="G114" s="13">
        <f t="shared" ref="G114:G125" si="20">SUM(C114:F114)</f>
        <v>38839</v>
      </c>
      <c r="H114" s="12">
        <v>33296</v>
      </c>
      <c r="I114" s="12">
        <v>9502</v>
      </c>
      <c r="J114" s="12">
        <v>981</v>
      </c>
      <c r="K114" s="12">
        <v>0</v>
      </c>
      <c r="L114" s="13">
        <f t="shared" ref="L114:L125" si="21">SUM(H114:K114)</f>
        <v>43779</v>
      </c>
      <c r="M114" s="12">
        <v>64329</v>
      </c>
      <c r="N114" s="12">
        <v>16854</v>
      </c>
      <c r="O114" s="12">
        <v>1435</v>
      </c>
      <c r="P114" s="12">
        <v>0</v>
      </c>
      <c r="Q114" s="13">
        <f t="shared" ref="Q114:Q125" si="22">SUM(M114:P114)</f>
        <v>82618</v>
      </c>
      <c r="R114" s="14"/>
      <c r="S114" s="14"/>
    </row>
    <row r="115" spans="2:19">
      <c r="B115" s="3" t="s">
        <v>10</v>
      </c>
      <c r="C115" s="12">
        <v>31396</v>
      </c>
      <c r="D115" s="12">
        <v>6801</v>
      </c>
      <c r="E115" s="12">
        <v>525</v>
      </c>
      <c r="F115" s="12">
        <v>0</v>
      </c>
      <c r="G115" s="13">
        <f t="shared" si="20"/>
        <v>38722</v>
      </c>
      <c r="H115" s="12">
        <v>34217</v>
      </c>
      <c r="I115" s="12">
        <v>8964</v>
      </c>
      <c r="J115" s="12">
        <v>1116</v>
      </c>
      <c r="K115" s="12">
        <v>0</v>
      </c>
      <c r="L115" s="13">
        <f t="shared" si="21"/>
        <v>44297</v>
      </c>
      <c r="M115" s="12">
        <v>65613</v>
      </c>
      <c r="N115" s="12">
        <v>15765</v>
      </c>
      <c r="O115" s="12">
        <v>1641</v>
      </c>
      <c r="P115" s="12">
        <v>0</v>
      </c>
      <c r="Q115" s="13">
        <f t="shared" si="22"/>
        <v>83019</v>
      </c>
      <c r="R115" s="14"/>
    </row>
    <row r="116" spans="2:19">
      <c r="B116" s="3" t="s">
        <v>11</v>
      </c>
      <c r="C116" s="12">
        <v>28088</v>
      </c>
      <c r="D116" s="12">
        <v>6469</v>
      </c>
      <c r="E116" s="12">
        <v>602</v>
      </c>
      <c r="F116" s="12">
        <v>0</v>
      </c>
      <c r="G116" s="13">
        <f t="shared" si="20"/>
        <v>35159</v>
      </c>
      <c r="H116" s="12">
        <v>30948</v>
      </c>
      <c r="I116" s="12">
        <v>8562</v>
      </c>
      <c r="J116" s="12">
        <v>1231</v>
      </c>
      <c r="K116" s="12">
        <v>0</v>
      </c>
      <c r="L116" s="13">
        <f t="shared" si="21"/>
        <v>40741</v>
      </c>
      <c r="M116" s="12">
        <v>59036</v>
      </c>
      <c r="N116" s="12">
        <v>15031</v>
      </c>
      <c r="O116" s="12">
        <v>1833</v>
      </c>
      <c r="P116" s="12">
        <v>0</v>
      </c>
      <c r="Q116" s="13">
        <f t="shared" si="22"/>
        <v>75900</v>
      </c>
      <c r="R116" s="14"/>
      <c r="S116" s="14"/>
    </row>
    <row r="117" spans="2:19">
      <c r="B117" s="3" t="s">
        <v>12</v>
      </c>
      <c r="C117" s="12">
        <v>25890</v>
      </c>
      <c r="D117" s="12">
        <v>6220</v>
      </c>
      <c r="E117" s="12">
        <v>682</v>
      </c>
      <c r="F117" s="12">
        <v>0</v>
      </c>
      <c r="G117" s="13">
        <f t="shared" si="20"/>
        <v>32792</v>
      </c>
      <c r="H117" s="12">
        <v>28809</v>
      </c>
      <c r="I117" s="12">
        <v>8310</v>
      </c>
      <c r="J117" s="12">
        <v>1355</v>
      </c>
      <c r="K117" s="12">
        <v>0</v>
      </c>
      <c r="L117" s="13">
        <f t="shared" si="21"/>
        <v>38474</v>
      </c>
      <c r="M117" s="12">
        <v>54699</v>
      </c>
      <c r="N117" s="12">
        <v>14530</v>
      </c>
      <c r="O117" s="12">
        <v>2037</v>
      </c>
      <c r="P117" s="12">
        <v>0</v>
      </c>
      <c r="Q117" s="13">
        <f t="shared" si="22"/>
        <v>71266</v>
      </c>
      <c r="R117" s="14"/>
      <c r="S117" s="14"/>
    </row>
    <row r="118" spans="2:19">
      <c r="B118" s="3" t="s">
        <v>13</v>
      </c>
      <c r="C118" s="12">
        <v>19007</v>
      </c>
      <c r="D118" s="12">
        <v>5781</v>
      </c>
      <c r="E118" s="12">
        <v>702</v>
      </c>
      <c r="F118" s="12">
        <v>0</v>
      </c>
      <c r="G118" s="13">
        <f t="shared" si="20"/>
        <v>25490</v>
      </c>
      <c r="H118" s="12">
        <v>21369</v>
      </c>
      <c r="I118" s="12">
        <v>7731</v>
      </c>
      <c r="J118" s="12">
        <v>1399</v>
      </c>
      <c r="K118" s="12">
        <v>0</v>
      </c>
      <c r="L118" s="13">
        <f t="shared" si="21"/>
        <v>30499</v>
      </c>
      <c r="M118" s="12">
        <v>40376</v>
      </c>
      <c r="N118" s="12">
        <v>13512</v>
      </c>
      <c r="O118" s="12">
        <v>2101</v>
      </c>
      <c r="P118" s="12">
        <v>0</v>
      </c>
      <c r="Q118" s="13">
        <f t="shared" si="22"/>
        <v>55989</v>
      </c>
      <c r="S118" s="14"/>
    </row>
    <row r="119" spans="2:19">
      <c r="B119" s="3" t="s">
        <v>14</v>
      </c>
      <c r="C119" s="12">
        <v>7840</v>
      </c>
      <c r="D119" s="12">
        <v>4936</v>
      </c>
      <c r="E119" s="12">
        <v>657</v>
      </c>
      <c r="F119" s="12">
        <v>0</v>
      </c>
      <c r="G119" s="13">
        <f t="shared" si="20"/>
        <v>13433</v>
      </c>
      <c r="H119" s="12">
        <v>7573</v>
      </c>
      <c r="I119" s="12">
        <v>6682</v>
      </c>
      <c r="J119" s="12">
        <v>1310</v>
      </c>
      <c r="K119" s="12">
        <v>0</v>
      </c>
      <c r="L119" s="13">
        <f t="shared" si="21"/>
        <v>15565</v>
      </c>
      <c r="M119" s="12">
        <v>15413</v>
      </c>
      <c r="N119" s="12">
        <v>11618</v>
      </c>
      <c r="O119" s="12">
        <v>1967</v>
      </c>
      <c r="P119" s="12">
        <v>0</v>
      </c>
      <c r="Q119" s="13">
        <f t="shared" si="22"/>
        <v>28998</v>
      </c>
    </row>
    <row r="120" spans="2:19">
      <c r="B120" s="3" t="s">
        <v>15</v>
      </c>
      <c r="C120" s="12">
        <v>7991</v>
      </c>
      <c r="D120" s="12">
        <v>4410</v>
      </c>
      <c r="E120" s="12">
        <v>620</v>
      </c>
      <c r="F120" s="12">
        <v>0</v>
      </c>
      <c r="G120" s="13">
        <f t="shared" si="20"/>
        <v>13021</v>
      </c>
      <c r="H120" s="12">
        <v>8689</v>
      </c>
      <c r="I120" s="12">
        <v>5670</v>
      </c>
      <c r="J120" s="12">
        <v>1193</v>
      </c>
      <c r="K120" s="12">
        <v>0</v>
      </c>
      <c r="L120" s="13">
        <f t="shared" si="21"/>
        <v>15552</v>
      </c>
      <c r="M120" s="12">
        <v>16680</v>
      </c>
      <c r="N120" s="12">
        <v>10080</v>
      </c>
      <c r="O120" s="12">
        <v>1813</v>
      </c>
      <c r="P120" s="12">
        <v>0</v>
      </c>
      <c r="Q120" s="13">
        <f t="shared" si="22"/>
        <v>28573</v>
      </c>
      <c r="S120" s="14"/>
    </row>
    <row r="121" spans="2:19">
      <c r="B121" s="3" t="s">
        <v>16</v>
      </c>
      <c r="C121" s="12">
        <v>7680</v>
      </c>
      <c r="D121" s="12">
        <v>4305</v>
      </c>
      <c r="E121" s="12">
        <v>610</v>
      </c>
      <c r="F121" s="12">
        <v>0</v>
      </c>
      <c r="G121" s="13">
        <f t="shared" si="20"/>
        <v>12595</v>
      </c>
      <c r="H121" s="12">
        <v>8235</v>
      </c>
      <c r="I121" s="12">
        <v>5433</v>
      </c>
      <c r="J121" s="12">
        <v>1146</v>
      </c>
      <c r="K121" s="12">
        <v>0</v>
      </c>
      <c r="L121" s="13">
        <f t="shared" si="21"/>
        <v>14814</v>
      </c>
      <c r="M121" s="12">
        <v>15915</v>
      </c>
      <c r="N121" s="12">
        <v>9738</v>
      </c>
      <c r="O121" s="12">
        <v>1756</v>
      </c>
      <c r="P121" s="12">
        <v>0</v>
      </c>
      <c r="Q121" s="13">
        <f t="shared" si="22"/>
        <v>27409</v>
      </c>
      <c r="S121" s="14"/>
    </row>
    <row r="122" spans="2:19">
      <c r="B122" s="3" t="s">
        <v>17</v>
      </c>
      <c r="C122" s="12">
        <v>7149</v>
      </c>
      <c r="D122" s="12">
        <v>4439</v>
      </c>
      <c r="E122" s="12">
        <v>620</v>
      </c>
      <c r="F122" s="12">
        <v>0</v>
      </c>
      <c r="G122" s="13">
        <f t="shared" si="20"/>
        <v>12208</v>
      </c>
      <c r="H122" s="12">
        <v>6937</v>
      </c>
      <c r="I122" s="12">
        <v>5460</v>
      </c>
      <c r="J122" s="12">
        <v>1193</v>
      </c>
      <c r="K122" s="12">
        <v>0</v>
      </c>
      <c r="L122" s="13">
        <f t="shared" si="21"/>
        <v>13590</v>
      </c>
      <c r="M122" s="12">
        <v>14086</v>
      </c>
      <c r="N122" s="12">
        <v>9899</v>
      </c>
      <c r="O122" s="12">
        <v>1813</v>
      </c>
      <c r="P122" s="12">
        <v>0</v>
      </c>
      <c r="Q122" s="13">
        <f t="shared" si="22"/>
        <v>25798</v>
      </c>
      <c r="S122" s="14"/>
    </row>
    <row r="123" spans="2:19">
      <c r="B123" s="3" t="s">
        <v>18</v>
      </c>
      <c r="C123" s="12">
        <v>9680</v>
      </c>
      <c r="D123" s="12">
        <v>4521</v>
      </c>
      <c r="E123" s="12">
        <v>606</v>
      </c>
      <c r="F123" s="12">
        <v>0</v>
      </c>
      <c r="G123" s="13">
        <f t="shared" si="20"/>
        <v>14807</v>
      </c>
      <c r="H123" s="12">
        <v>10229</v>
      </c>
      <c r="I123" s="12">
        <v>5651</v>
      </c>
      <c r="J123" s="12">
        <v>1170</v>
      </c>
      <c r="K123" s="12">
        <v>0</v>
      </c>
      <c r="L123" s="13">
        <f t="shared" si="21"/>
        <v>17050</v>
      </c>
      <c r="M123" s="12">
        <v>19909</v>
      </c>
      <c r="N123" s="12">
        <v>10172</v>
      </c>
      <c r="O123" s="12">
        <v>1776</v>
      </c>
      <c r="P123" s="12">
        <v>0</v>
      </c>
      <c r="Q123" s="13">
        <f t="shared" si="22"/>
        <v>31857</v>
      </c>
    </row>
    <row r="124" spans="2:19" ht="15" customHeight="1">
      <c r="B124" s="3" t="s">
        <v>19</v>
      </c>
      <c r="C124" s="12">
        <v>16016</v>
      </c>
      <c r="D124" s="12">
        <v>4871</v>
      </c>
      <c r="E124" s="12">
        <v>578</v>
      </c>
      <c r="F124" s="12">
        <v>0</v>
      </c>
      <c r="G124" s="13">
        <f t="shared" si="20"/>
        <v>21465</v>
      </c>
      <c r="H124" s="12">
        <v>17442</v>
      </c>
      <c r="I124" s="12">
        <v>6226</v>
      </c>
      <c r="J124" s="12">
        <v>1142</v>
      </c>
      <c r="K124" s="12">
        <v>0</v>
      </c>
      <c r="L124" s="13">
        <f t="shared" si="21"/>
        <v>24810</v>
      </c>
      <c r="M124" s="12">
        <v>33458</v>
      </c>
      <c r="N124" s="12">
        <v>11097</v>
      </c>
      <c r="O124" s="12">
        <v>1720</v>
      </c>
      <c r="P124" s="12">
        <v>0</v>
      </c>
      <c r="Q124" s="13">
        <f t="shared" si="22"/>
        <v>46275</v>
      </c>
      <c r="S124" s="14"/>
    </row>
    <row r="125" spans="2:19">
      <c r="B125" s="3" t="s">
        <v>20</v>
      </c>
      <c r="C125" s="10">
        <v>23944</v>
      </c>
      <c r="D125" s="10">
        <v>4955</v>
      </c>
      <c r="E125" s="10">
        <v>514</v>
      </c>
      <c r="F125" s="10">
        <v>0</v>
      </c>
      <c r="G125" s="13">
        <f t="shared" si="20"/>
        <v>29413</v>
      </c>
      <c r="H125" s="10">
        <v>26577</v>
      </c>
      <c r="I125" s="10">
        <v>6309</v>
      </c>
      <c r="J125" s="10">
        <v>1083</v>
      </c>
      <c r="K125" s="10">
        <v>0</v>
      </c>
      <c r="L125" s="13">
        <f t="shared" si="21"/>
        <v>33969</v>
      </c>
      <c r="M125" s="10">
        <v>50521</v>
      </c>
      <c r="N125" s="10">
        <v>11264</v>
      </c>
      <c r="O125" s="10">
        <v>1597</v>
      </c>
      <c r="P125" s="10">
        <v>0</v>
      </c>
      <c r="Q125" s="13">
        <f t="shared" si="22"/>
        <v>63382</v>
      </c>
    </row>
    <row r="126" spans="2:19">
      <c r="B126" s="9" t="s">
        <v>21</v>
      </c>
      <c r="C126" s="15">
        <f>AVERAGE(C114:C125)</f>
        <v>17976.166666666668</v>
      </c>
      <c r="D126" s="15">
        <f t="shared" ref="D126:Q126" si="23">AVERAGE(D114:D125)</f>
        <v>5421.666666666667</v>
      </c>
      <c r="E126" s="15">
        <f t="shared" si="23"/>
        <v>597.5</v>
      </c>
      <c r="F126" s="15">
        <f t="shared" si="23"/>
        <v>0</v>
      </c>
      <c r="G126" s="16">
        <f t="shared" si="23"/>
        <v>23995.333333333332</v>
      </c>
      <c r="H126" s="15">
        <f t="shared" si="23"/>
        <v>19526.75</v>
      </c>
      <c r="I126" s="15">
        <f t="shared" si="23"/>
        <v>7041.666666666667</v>
      </c>
      <c r="J126" s="15">
        <f t="shared" si="23"/>
        <v>1193.25</v>
      </c>
      <c r="K126" s="15">
        <f t="shared" si="23"/>
        <v>0</v>
      </c>
      <c r="L126" s="16">
        <f t="shared" si="23"/>
        <v>27761.666666666668</v>
      </c>
      <c r="M126" s="15">
        <f t="shared" si="23"/>
        <v>37502.916666666664</v>
      </c>
      <c r="N126" s="15">
        <f t="shared" si="23"/>
        <v>12463.333333333334</v>
      </c>
      <c r="O126" s="15">
        <f t="shared" si="23"/>
        <v>1790.75</v>
      </c>
      <c r="P126" s="15">
        <f t="shared" si="23"/>
        <v>0</v>
      </c>
      <c r="Q126" s="16">
        <f t="shared" si="23"/>
        <v>51757</v>
      </c>
    </row>
    <row r="127" spans="2:19">
      <c r="C127" s="14"/>
      <c r="D127" s="14"/>
      <c r="H127" s="14"/>
      <c r="M127" s="14"/>
    </row>
    <row r="128" spans="2:19">
      <c r="B128" s="8" t="s">
        <v>23</v>
      </c>
      <c r="C128" s="14"/>
      <c r="D128" s="14"/>
      <c r="H128" s="14"/>
      <c r="M128" s="14"/>
    </row>
    <row r="130" spans="2:19" ht="15.75">
      <c r="B130" s="18" t="s">
        <v>45</v>
      </c>
      <c r="C130" s="2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</row>
    <row r="132" spans="2:19">
      <c r="B132" s="6"/>
      <c r="C132" s="36" t="s">
        <v>1</v>
      </c>
      <c r="D132" s="36"/>
      <c r="E132" s="36"/>
      <c r="F132" s="36"/>
      <c r="G132" s="37"/>
      <c r="H132" s="36" t="s">
        <v>2</v>
      </c>
      <c r="I132" s="36"/>
      <c r="J132" s="36"/>
      <c r="K132" s="36"/>
      <c r="L132" s="37"/>
      <c r="M132" s="36" t="s">
        <v>3</v>
      </c>
      <c r="N132" s="36"/>
      <c r="O132" s="36"/>
      <c r="P132" s="36"/>
      <c r="Q132" s="38"/>
    </row>
    <row r="133" spans="2:19" ht="45">
      <c r="B133" s="17" t="s">
        <v>34</v>
      </c>
      <c r="C133" s="7" t="s">
        <v>5</v>
      </c>
      <c r="D133" s="7" t="s">
        <v>6</v>
      </c>
      <c r="E133" s="7" t="s">
        <v>7</v>
      </c>
      <c r="F133" s="7" t="s">
        <v>30</v>
      </c>
      <c r="G133" s="11" t="s">
        <v>3</v>
      </c>
      <c r="H133" s="7" t="s">
        <v>5</v>
      </c>
      <c r="I133" s="7" t="s">
        <v>6</v>
      </c>
      <c r="J133" s="7" t="s">
        <v>7</v>
      </c>
      <c r="K133" s="7" t="s">
        <v>30</v>
      </c>
      <c r="L133" s="11" t="s">
        <v>3</v>
      </c>
      <c r="M133" s="7" t="s">
        <v>5</v>
      </c>
      <c r="N133" s="7" t="s">
        <v>6</v>
      </c>
      <c r="O133" s="7" t="s">
        <v>7</v>
      </c>
      <c r="P133" s="7" t="s">
        <v>30</v>
      </c>
      <c r="Q133" s="11" t="s">
        <v>3</v>
      </c>
    </row>
    <row r="134" spans="2:19">
      <c r="B134" s="3" t="s">
        <v>9</v>
      </c>
      <c r="C134" s="12">
        <v>22411</v>
      </c>
      <c r="D134" s="12">
        <v>8095</v>
      </c>
      <c r="E134" s="12">
        <v>339</v>
      </c>
      <c r="F134" s="12">
        <v>0</v>
      </c>
      <c r="G134" s="13">
        <f t="shared" ref="G134:G145" si="24">SUM(C134:F134)</f>
        <v>30845</v>
      </c>
      <c r="H134" s="12">
        <v>23760</v>
      </c>
      <c r="I134" s="12">
        <v>12611</v>
      </c>
      <c r="J134" s="12">
        <v>648</v>
      </c>
      <c r="K134" s="12">
        <v>0</v>
      </c>
      <c r="L134" s="13">
        <f t="shared" ref="L134:L145" si="25">SUM(H134:K134)</f>
        <v>37019</v>
      </c>
      <c r="M134" s="12">
        <v>46171</v>
      </c>
      <c r="N134" s="12">
        <v>20706</v>
      </c>
      <c r="O134" s="12">
        <v>987</v>
      </c>
      <c r="P134" s="12">
        <v>0</v>
      </c>
      <c r="Q134" s="13">
        <f t="shared" ref="Q134:Q145" si="26">SUM(M134:P134)</f>
        <v>67864</v>
      </c>
    </row>
    <row r="135" spans="2:19">
      <c r="B135" s="3" t="s">
        <v>10</v>
      </c>
      <c r="C135" s="12">
        <v>17564</v>
      </c>
      <c r="D135" s="12">
        <v>7903</v>
      </c>
      <c r="E135" s="12">
        <v>334</v>
      </c>
      <c r="F135" s="12">
        <v>0</v>
      </c>
      <c r="G135" s="13">
        <f t="shared" si="24"/>
        <v>25801</v>
      </c>
      <c r="H135" s="12">
        <v>18959</v>
      </c>
      <c r="I135" s="12">
        <v>12330</v>
      </c>
      <c r="J135" s="12">
        <v>663</v>
      </c>
      <c r="K135" s="12">
        <v>0</v>
      </c>
      <c r="L135" s="13">
        <f t="shared" si="25"/>
        <v>31952</v>
      </c>
      <c r="M135" s="12">
        <v>36523</v>
      </c>
      <c r="N135" s="12">
        <v>20233</v>
      </c>
      <c r="O135" s="12">
        <v>997</v>
      </c>
      <c r="P135" s="12">
        <v>0</v>
      </c>
      <c r="Q135" s="13">
        <f t="shared" si="26"/>
        <v>57753</v>
      </c>
    </row>
    <row r="136" spans="2:19">
      <c r="B136" s="3" t="s">
        <v>11</v>
      </c>
      <c r="C136" s="12">
        <v>12724</v>
      </c>
      <c r="D136" s="12">
        <v>7640</v>
      </c>
      <c r="E136" s="12">
        <v>323</v>
      </c>
      <c r="F136" s="12">
        <v>0</v>
      </c>
      <c r="G136" s="13">
        <f t="shared" si="24"/>
        <v>20687</v>
      </c>
      <c r="H136" s="12">
        <v>12616</v>
      </c>
      <c r="I136" s="12">
        <v>11756</v>
      </c>
      <c r="J136" s="12">
        <v>625</v>
      </c>
      <c r="K136" s="12">
        <v>0</v>
      </c>
      <c r="L136" s="13">
        <f t="shared" si="25"/>
        <v>24997</v>
      </c>
      <c r="M136" s="12">
        <v>25340</v>
      </c>
      <c r="N136" s="12">
        <v>19396</v>
      </c>
      <c r="O136" s="12">
        <v>948</v>
      </c>
      <c r="P136" s="12">
        <v>0</v>
      </c>
      <c r="Q136" s="13">
        <f t="shared" si="26"/>
        <v>45684</v>
      </c>
    </row>
    <row r="137" spans="2:19">
      <c r="B137" s="3" t="s">
        <v>12</v>
      </c>
      <c r="C137" s="12">
        <v>55507</v>
      </c>
      <c r="D137" s="12">
        <v>7122</v>
      </c>
      <c r="E137" s="12">
        <v>320</v>
      </c>
      <c r="F137" s="12">
        <v>0</v>
      </c>
      <c r="G137" s="13">
        <f t="shared" si="24"/>
        <v>62949</v>
      </c>
      <c r="H137" s="12">
        <v>55580</v>
      </c>
      <c r="I137" s="12">
        <v>9998</v>
      </c>
      <c r="J137" s="12">
        <v>622</v>
      </c>
      <c r="K137" s="12">
        <v>0</v>
      </c>
      <c r="L137" s="13">
        <f t="shared" si="25"/>
        <v>66200</v>
      </c>
      <c r="M137" s="12">
        <v>111087</v>
      </c>
      <c r="N137" s="12">
        <v>17120</v>
      </c>
      <c r="O137" s="12">
        <v>942</v>
      </c>
      <c r="P137" s="12">
        <v>0</v>
      </c>
      <c r="Q137" s="13">
        <f t="shared" si="26"/>
        <v>129149</v>
      </c>
      <c r="R137" s="14"/>
    </row>
    <row r="138" spans="2:19">
      <c r="B138" s="3" t="s">
        <v>13</v>
      </c>
      <c r="C138" s="12">
        <v>60198</v>
      </c>
      <c r="D138" s="12">
        <v>6327</v>
      </c>
      <c r="E138" s="12">
        <v>311</v>
      </c>
      <c r="F138" s="12">
        <v>0</v>
      </c>
      <c r="G138" s="13">
        <f t="shared" si="24"/>
        <v>66836</v>
      </c>
      <c r="H138" s="12">
        <v>61902</v>
      </c>
      <c r="I138" s="12">
        <v>8738</v>
      </c>
      <c r="J138" s="12">
        <v>641</v>
      </c>
      <c r="K138" s="12">
        <v>0</v>
      </c>
      <c r="L138" s="13">
        <f t="shared" si="25"/>
        <v>71281</v>
      </c>
      <c r="M138" s="12">
        <v>122100</v>
      </c>
      <c r="N138" s="12">
        <v>15065</v>
      </c>
      <c r="O138" s="12">
        <v>952</v>
      </c>
      <c r="P138" s="12">
        <v>0</v>
      </c>
      <c r="Q138" s="13">
        <f t="shared" si="26"/>
        <v>138117</v>
      </c>
      <c r="R138" s="14"/>
    </row>
    <row r="139" spans="2:19">
      <c r="B139" s="3" t="s">
        <v>14</v>
      </c>
      <c r="C139" s="12">
        <v>54486</v>
      </c>
      <c r="D139" s="12">
        <v>6262</v>
      </c>
      <c r="E139" s="12">
        <v>301</v>
      </c>
      <c r="F139" s="12">
        <v>0</v>
      </c>
      <c r="G139" s="13">
        <f t="shared" si="24"/>
        <v>61049</v>
      </c>
      <c r="H139" s="12">
        <v>56783</v>
      </c>
      <c r="I139" s="12">
        <v>8733</v>
      </c>
      <c r="J139" s="12">
        <v>670</v>
      </c>
      <c r="K139" s="12">
        <v>0</v>
      </c>
      <c r="L139" s="13">
        <f t="shared" si="25"/>
        <v>66186</v>
      </c>
      <c r="M139" s="12">
        <v>111269</v>
      </c>
      <c r="N139" s="12">
        <v>14995</v>
      </c>
      <c r="O139" s="12">
        <v>971</v>
      </c>
      <c r="P139" s="12">
        <v>0</v>
      </c>
      <c r="Q139" s="13">
        <f t="shared" si="26"/>
        <v>127235</v>
      </c>
    </row>
    <row r="140" spans="2:19">
      <c r="B140" s="3" t="s">
        <v>15</v>
      </c>
      <c r="C140" s="12">
        <v>37363</v>
      </c>
      <c r="D140" s="12">
        <v>5839</v>
      </c>
      <c r="E140" s="12">
        <v>299</v>
      </c>
      <c r="F140" s="12">
        <v>0</v>
      </c>
      <c r="G140" s="13">
        <f t="shared" si="24"/>
        <v>43501</v>
      </c>
      <c r="H140" s="12">
        <v>40637</v>
      </c>
      <c r="I140" s="12">
        <v>8064</v>
      </c>
      <c r="J140" s="12">
        <v>686</v>
      </c>
      <c r="K140" s="12">
        <v>0</v>
      </c>
      <c r="L140" s="13">
        <f t="shared" si="25"/>
        <v>49387</v>
      </c>
      <c r="M140" s="12">
        <v>78000</v>
      </c>
      <c r="N140" s="12">
        <v>13903</v>
      </c>
      <c r="O140" s="12">
        <v>985</v>
      </c>
      <c r="P140" s="12">
        <v>0</v>
      </c>
      <c r="Q140" s="13">
        <f t="shared" si="26"/>
        <v>92888</v>
      </c>
      <c r="R140" s="14"/>
    </row>
    <row r="141" spans="2:19">
      <c r="B141" s="3" t="s">
        <v>16</v>
      </c>
      <c r="C141" s="12">
        <v>30415</v>
      </c>
      <c r="D141" s="12">
        <v>5865</v>
      </c>
      <c r="E141" s="12">
        <v>306</v>
      </c>
      <c r="F141" s="12">
        <v>0</v>
      </c>
      <c r="G141" s="13">
        <f t="shared" si="24"/>
        <v>36586</v>
      </c>
      <c r="H141" s="12">
        <v>33026</v>
      </c>
      <c r="I141" s="12">
        <v>7807</v>
      </c>
      <c r="J141" s="12">
        <v>694</v>
      </c>
      <c r="K141" s="12">
        <v>0</v>
      </c>
      <c r="L141" s="13">
        <f t="shared" si="25"/>
        <v>41527</v>
      </c>
      <c r="M141" s="12">
        <v>63441</v>
      </c>
      <c r="N141" s="12">
        <v>13672</v>
      </c>
      <c r="O141" s="12">
        <v>1000</v>
      </c>
      <c r="P141" s="12">
        <v>0</v>
      </c>
      <c r="Q141" s="13">
        <f t="shared" si="26"/>
        <v>78113</v>
      </c>
      <c r="R141" s="14"/>
    </row>
    <row r="142" spans="2:19">
      <c r="B142" s="3" t="s">
        <v>17</v>
      </c>
      <c r="C142" s="12">
        <v>19908</v>
      </c>
      <c r="D142" s="12">
        <v>5841</v>
      </c>
      <c r="E142" s="12">
        <v>304</v>
      </c>
      <c r="F142" s="12">
        <v>0</v>
      </c>
      <c r="G142" s="13">
        <f t="shared" si="24"/>
        <v>26053</v>
      </c>
      <c r="H142" s="12">
        <v>20630</v>
      </c>
      <c r="I142" s="12">
        <v>7625</v>
      </c>
      <c r="J142" s="12">
        <v>689</v>
      </c>
      <c r="K142" s="12">
        <v>0</v>
      </c>
      <c r="L142" s="13">
        <f t="shared" si="25"/>
        <v>28944</v>
      </c>
      <c r="M142" s="12">
        <v>40538</v>
      </c>
      <c r="N142" s="12">
        <v>13466</v>
      </c>
      <c r="O142" s="12">
        <v>993</v>
      </c>
      <c r="P142" s="12">
        <v>0</v>
      </c>
      <c r="Q142" s="13">
        <f t="shared" si="26"/>
        <v>54997</v>
      </c>
      <c r="R142" s="14"/>
    </row>
    <row r="143" spans="2:19">
      <c r="B143" s="3" t="s">
        <v>18</v>
      </c>
      <c r="C143" s="12">
        <v>27002</v>
      </c>
      <c r="D143" s="12">
        <v>6083</v>
      </c>
      <c r="E143" s="12">
        <v>335</v>
      </c>
      <c r="F143" s="12">
        <v>0</v>
      </c>
      <c r="G143" s="13">
        <f t="shared" si="24"/>
        <v>33420</v>
      </c>
      <c r="H143" s="12">
        <v>28682</v>
      </c>
      <c r="I143" s="12">
        <v>7875</v>
      </c>
      <c r="J143" s="12">
        <v>753</v>
      </c>
      <c r="K143" s="12">
        <v>0</v>
      </c>
      <c r="L143" s="13">
        <f t="shared" si="25"/>
        <v>37310</v>
      </c>
      <c r="M143" s="12">
        <v>55684</v>
      </c>
      <c r="N143" s="12">
        <v>13958</v>
      </c>
      <c r="O143" s="12">
        <v>1088</v>
      </c>
      <c r="P143" s="12">
        <v>0</v>
      </c>
      <c r="Q143" s="13">
        <f t="shared" si="26"/>
        <v>70730</v>
      </c>
    </row>
    <row r="144" spans="2:19" ht="15" customHeight="1">
      <c r="B144" s="3" t="s">
        <v>19</v>
      </c>
      <c r="C144" s="12">
        <v>30041</v>
      </c>
      <c r="D144" s="12">
        <v>6202</v>
      </c>
      <c r="E144" s="12">
        <v>381</v>
      </c>
      <c r="F144" s="12">
        <v>0</v>
      </c>
      <c r="G144" s="13">
        <f t="shared" si="24"/>
        <v>36624</v>
      </c>
      <c r="H144" s="12">
        <v>32306</v>
      </c>
      <c r="I144" s="12">
        <v>8119</v>
      </c>
      <c r="J144" s="12">
        <v>880</v>
      </c>
      <c r="K144" s="12">
        <v>0</v>
      </c>
      <c r="L144" s="13">
        <f t="shared" si="25"/>
        <v>41305</v>
      </c>
      <c r="M144" s="12">
        <v>62347</v>
      </c>
      <c r="N144" s="12">
        <v>14321</v>
      </c>
      <c r="O144" s="12">
        <v>1261</v>
      </c>
      <c r="P144" s="12">
        <v>0</v>
      </c>
      <c r="Q144" s="13">
        <f t="shared" si="26"/>
        <v>77929</v>
      </c>
      <c r="R144" s="14"/>
      <c r="S144" s="14"/>
    </row>
    <row r="145" spans="2:19">
      <c r="B145" s="3" t="s">
        <v>20</v>
      </c>
      <c r="C145" s="10">
        <v>31015</v>
      </c>
      <c r="D145" s="10">
        <v>6821</v>
      </c>
      <c r="E145" s="10">
        <v>421</v>
      </c>
      <c r="F145" s="10">
        <v>0</v>
      </c>
      <c r="G145" s="13">
        <f t="shared" si="24"/>
        <v>38257</v>
      </c>
      <c r="H145" s="10">
        <v>32975</v>
      </c>
      <c r="I145" s="10">
        <v>8762</v>
      </c>
      <c r="J145" s="10">
        <v>934</v>
      </c>
      <c r="K145" s="10">
        <v>0</v>
      </c>
      <c r="L145" s="13">
        <f t="shared" si="25"/>
        <v>42671</v>
      </c>
      <c r="M145" s="10">
        <v>63990</v>
      </c>
      <c r="N145" s="10">
        <v>15583</v>
      </c>
      <c r="O145" s="10">
        <v>1355</v>
      </c>
      <c r="P145" s="10">
        <v>0</v>
      </c>
      <c r="Q145" s="13">
        <f t="shared" si="26"/>
        <v>80928</v>
      </c>
      <c r="R145" s="14"/>
      <c r="S145" s="14"/>
    </row>
    <row r="146" spans="2:19">
      <c r="B146" s="9" t="s">
        <v>21</v>
      </c>
      <c r="C146" s="15">
        <f>AVERAGE(C134:C145)</f>
        <v>33219.5</v>
      </c>
      <c r="D146" s="15">
        <f t="shared" ref="D146:Q146" si="27">AVERAGE(D134:D145)</f>
        <v>6666.666666666667</v>
      </c>
      <c r="E146" s="15">
        <f t="shared" si="27"/>
        <v>331.16666666666669</v>
      </c>
      <c r="F146" s="15">
        <f t="shared" si="27"/>
        <v>0</v>
      </c>
      <c r="G146" s="16">
        <f t="shared" si="27"/>
        <v>40217.333333333336</v>
      </c>
      <c r="H146" s="15">
        <f t="shared" si="27"/>
        <v>34821.333333333336</v>
      </c>
      <c r="I146" s="15">
        <f t="shared" si="27"/>
        <v>9368.1666666666661</v>
      </c>
      <c r="J146" s="15">
        <f t="shared" si="27"/>
        <v>708.75</v>
      </c>
      <c r="K146" s="15">
        <f t="shared" si="27"/>
        <v>0</v>
      </c>
      <c r="L146" s="16">
        <f t="shared" si="27"/>
        <v>44898.25</v>
      </c>
      <c r="M146" s="15">
        <f t="shared" si="27"/>
        <v>68040.833333333328</v>
      </c>
      <c r="N146" s="15">
        <f t="shared" si="27"/>
        <v>16034.833333333334</v>
      </c>
      <c r="O146" s="15">
        <f t="shared" si="27"/>
        <v>1039.9166666666667</v>
      </c>
      <c r="P146" s="15">
        <f t="shared" si="27"/>
        <v>0</v>
      </c>
      <c r="Q146" s="16">
        <f t="shared" si="27"/>
        <v>85115.583333333328</v>
      </c>
      <c r="R146" s="14"/>
      <c r="S146" s="14"/>
    </row>
    <row r="147" spans="2:19">
      <c r="C147" s="14"/>
      <c r="D147" s="14"/>
      <c r="H147" s="14"/>
      <c r="M147" s="14"/>
      <c r="R147" s="14"/>
      <c r="S147" s="14"/>
    </row>
    <row r="148" spans="2:19">
      <c r="B148" s="8" t="s">
        <v>23</v>
      </c>
      <c r="C148" s="14"/>
      <c r="D148" s="14"/>
      <c r="H148" s="14"/>
      <c r="M148" s="14"/>
      <c r="R148" s="14"/>
    </row>
    <row r="149" spans="2:19">
      <c r="M149" s="14"/>
      <c r="S149" s="14"/>
    </row>
    <row r="150" spans="2:19" ht="17.25" customHeight="1">
      <c r="B150" s="18" t="s">
        <v>46</v>
      </c>
      <c r="C150" s="2"/>
      <c r="D150" s="19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S150" s="14"/>
    </row>
    <row r="151" spans="2:19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S151" s="14"/>
    </row>
    <row r="152" spans="2:19">
      <c r="B152" s="6"/>
      <c r="C152" s="36" t="s">
        <v>1</v>
      </c>
      <c r="D152" s="36"/>
      <c r="E152" s="36"/>
      <c r="F152" s="36"/>
      <c r="G152" s="37"/>
      <c r="H152" s="36" t="s">
        <v>2</v>
      </c>
      <c r="I152" s="36"/>
      <c r="J152" s="36"/>
      <c r="K152" s="36"/>
      <c r="L152" s="37"/>
      <c r="M152" s="36" t="s">
        <v>3</v>
      </c>
      <c r="N152" s="36"/>
      <c r="O152" s="36"/>
      <c r="P152" s="36"/>
      <c r="Q152" s="38"/>
      <c r="S152" s="14"/>
    </row>
    <row r="153" spans="2:19" ht="36.75" customHeight="1">
      <c r="B153" s="17" t="s">
        <v>36</v>
      </c>
      <c r="C153" s="7" t="s">
        <v>5</v>
      </c>
      <c r="D153" s="7" t="s">
        <v>6</v>
      </c>
      <c r="E153" s="7" t="s">
        <v>7</v>
      </c>
      <c r="F153" s="7" t="s">
        <v>30</v>
      </c>
      <c r="G153" s="11" t="s">
        <v>3</v>
      </c>
      <c r="H153" s="7" t="s">
        <v>5</v>
      </c>
      <c r="I153" s="7" t="s">
        <v>6</v>
      </c>
      <c r="J153" s="7" t="s">
        <v>7</v>
      </c>
      <c r="K153" s="7" t="s">
        <v>30</v>
      </c>
      <c r="L153" s="11" t="s">
        <v>3</v>
      </c>
      <c r="M153" s="7" t="s">
        <v>5</v>
      </c>
      <c r="N153" s="7" t="s">
        <v>6</v>
      </c>
      <c r="O153" s="7" t="s">
        <v>7</v>
      </c>
      <c r="P153" s="7" t="s">
        <v>30</v>
      </c>
      <c r="Q153" s="11" t="s">
        <v>3</v>
      </c>
      <c r="S153" s="14"/>
    </row>
    <row r="154" spans="2:19">
      <c r="B154" s="3" t="s">
        <v>9</v>
      </c>
      <c r="C154" s="12">
        <v>20158</v>
      </c>
      <c r="D154" s="12">
        <v>7649</v>
      </c>
      <c r="E154" s="12">
        <v>404</v>
      </c>
      <c r="F154" s="12">
        <v>0</v>
      </c>
      <c r="G154" s="13">
        <f>SUM(C154:F154)</f>
        <v>28211</v>
      </c>
      <c r="H154" s="12">
        <v>21511</v>
      </c>
      <c r="I154" s="12">
        <v>12048</v>
      </c>
      <c r="J154" s="12">
        <v>622</v>
      </c>
      <c r="K154" s="12">
        <v>0</v>
      </c>
      <c r="L154" s="13">
        <f>SUM(H154:K154)</f>
        <v>34181</v>
      </c>
      <c r="M154" s="12">
        <v>41669</v>
      </c>
      <c r="N154" s="12">
        <v>19697</v>
      </c>
      <c r="O154" s="12">
        <v>1026</v>
      </c>
      <c r="P154" s="12">
        <v>0</v>
      </c>
      <c r="Q154" s="13">
        <f>SUM(M154:P154)</f>
        <v>62392</v>
      </c>
    </row>
    <row r="155" spans="2:19">
      <c r="B155" s="3" t="s">
        <v>10</v>
      </c>
      <c r="C155" s="12">
        <v>15784</v>
      </c>
      <c r="D155" s="12">
        <v>7450</v>
      </c>
      <c r="E155" s="12">
        <v>416</v>
      </c>
      <c r="F155" s="12">
        <v>0</v>
      </c>
      <c r="G155" s="13">
        <f>SUM(C155:F155)</f>
        <v>23650</v>
      </c>
      <c r="H155" s="12">
        <v>17426</v>
      </c>
      <c r="I155" s="12">
        <v>11894</v>
      </c>
      <c r="J155" s="12">
        <v>658</v>
      </c>
      <c r="K155" s="12">
        <v>0</v>
      </c>
      <c r="L155" s="13">
        <f>SUM(H155:K155)</f>
        <v>29978</v>
      </c>
      <c r="M155" s="12">
        <v>33210</v>
      </c>
      <c r="N155" s="12">
        <v>19344</v>
      </c>
      <c r="O155" s="12">
        <v>1074</v>
      </c>
      <c r="P155" s="12">
        <v>0</v>
      </c>
      <c r="Q155" s="13">
        <f>SUM(M155:P155)</f>
        <v>53628</v>
      </c>
    </row>
    <row r="156" spans="2:19">
      <c r="B156" s="3" t="s">
        <v>11</v>
      </c>
      <c r="C156" s="12">
        <v>9536</v>
      </c>
      <c r="D156" s="12">
        <v>6643</v>
      </c>
      <c r="E156" s="12">
        <v>419</v>
      </c>
      <c r="F156" s="12">
        <v>0</v>
      </c>
      <c r="G156" s="13">
        <f>SUM(C156:F156)</f>
        <v>16598</v>
      </c>
      <c r="H156" s="12">
        <v>9957</v>
      </c>
      <c r="I156" s="12">
        <v>10457</v>
      </c>
      <c r="J156" s="12">
        <v>660</v>
      </c>
      <c r="K156" s="12">
        <v>0</v>
      </c>
      <c r="L156" s="13">
        <f>SUM(H156:K156)</f>
        <v>21074</v>
      </c>
      <c r="M156" s="12">
        <v>19493</v>
      </c>
      <c r="N156" s="12">
        <v>17100</v>
      </c>
      <c r="O156" s="12">
        <v>1079</v>
      </c>
      <c r="P156" s="12">
        <v>0</v>
      </c>
      <c r="Q156" s="13">
        <f>SUM(M156:P156)</f>
        <v>37672</v>
      </c>
    </row>
    <row r="157" spans="2:19">
      <c r="B157" s="3" t="s">
        <v>12</v>
      </c>
      <c r="C157" s="12">
        <v>6210</v>
      </c>
      <c r="D157" s="12">
        <v>4629</v>
      </c>
      <c r="E157" s="12">
        <v>398</v>
      </c>
      <c r="F157" s="12">
        <v>0</v>
      </c>
      <c r="G157" s="13">
        <f t="shared" ref="G157:G165" si="28">SUM(C157:F157)</f>
        <v>11237</v>
      </c>
      <c r="H157" s="12">
        <v>6550</v>
      </c>
      <c r="I157" s="12">
        <v>6265</v>
      </c>
      <c r="J157" s="12">
        <v>652</v>
      </c>
      <c r="K157" s="12">
        <v>0</v>
      </c>
      <c r="L157" s="13">
        <f t="shared" ref="L157:L165" si="29">SUM(H157:K157)</f>
        <v>13467</v>
      </c>
      <c r="M157" s="12">
        <v>12760</v>
      </c>
      <c r="N157" s="12">
        <v>10894</v>
      </c>
      <c r="O157" s="12">
        <v>1050</v>
      </c>
      <c r="P157" s="12">
        <v>0</v>
      </c>
      <c r="Q157" s="13">
        <f t="shared" ref="Q157:Q165" si="30">SUM(M157:P157)</f>
        <v>24704</v>
      </c>
    </row>
    <row r="158" spans="2:19">
      <c r="B158" s="3" t="s">
        <v>13</v>
      </c>
      <c r="C158" s="12">
        <v>5327</v>
      </c>
      <c r="D158" s="12">
        <v>3540</v>
      </c>
      <c r="E158" s="12">
        <v>397</v>
      </c>
      <c r="F158" s="12">
        <v>0</v>
      </c>
      <c r="G158" s="13">
        <f t="shared" si="28"/>
        <v>9264</v>
      </c>
      <c r="H158" s="12">
        <v>5387</v>
      </c>
      <c r="I158" s="12">
        <v>4494</v>
      </c>
      <c r="J158" s="12">
        <v>642</v>
      </c>
      <c r="K158" s="12">
        <v>0</v>
      </c>
      <c r="L158" s="13">
        <f t="shared" si="29"/>
        <v>10523</v>
      </c>
      <c r="M158" s="12">
        <v>10714</v>
      </c>
      <c r="N158" s="12">
        <v>8034</v>
      </c>
      <c r="O158" s="12">
        <v>1039</v>
      </c>
      <c r="P158" s="12">
        <v>0</v>
      </c>
      <c r="Q158" s="13">
        <f t="shared" si="30"/>
        <v>19787</v>
      </c>
    </row>
    <row r="159" spans="2:19">
      <c r="B159" s="3" t="s">
        <v>14</v>
      </c>
      <c r="C159" s="12">
        <v>5123</v>
      </c>
      <c r="D159" s="12">
        <v>3413</v>
      </c>
      <c r="E159" s="12">
        <v>399</v>
      </c>
      <c r="F159" s="12">
        <v>0</v>
      </c>
      <c r="G159" s="13">
        <f t="shared" si="28"/>
        <v>8935</v>
      </c>
      <c r="H159" s="12">
        <v>5130</v>
      </c>
      <c r="I159" s="12">
        <v>4162</v>
      </c>
      <c r="J159" s="12">
        <v>646</v>
      </c>
      <c r="K159" s="12">
        <v>0</v>
      </c>
      <c r="L159" s="13">
        <f t="shared" si="29"/>
        <v>9938</v>
      </c>
      <c r="M159" s="12">
        <v>10253</v>
      </c>
      <c r="N159" s="12">
        <v>7575</v>
      </c>
      <c r="O159" s="12">
        <v>1045</v>
      </c>
      <c r="P159" s="12">
        <v>0</v>
      </c>
      <c r="Q159" s="13">
        <f t="shared" si="30"/>
        <v>18873</v>
      </c>
    </row>
    <row r="160" spans="2:19">
      <c r="B160" s="3" t="s">
        <v>15</v>
      </c>
      <c r="C160" s="12">
        <v>6007</v>
      </c>
      <c r="D160" s="12">
        <v>3457</v>
      </c>
      <c r="E160" s="12">
        <v>380</v>
      </c>
      <c r="F160" s="12">
        <v>0</v>
      </c>
      <c r="G160" s="13">
        <f t="shared" si="28"/>
        <v>9844</v>
      </c>
      <c r="H160" s="12">
        <v>6465</v>
      </c>
      <c r="I160" s="12">
        <v>4105</v>
      </c>
      <c r="J160" s="12">
        <v>637</v>
      </c>
      <c r="K160" s="12">
        <v>0</v>
      </c>
      <c r="L160" s="13">
        <f t="shared" si="29"/>
        <v>11207</v>
      </c>
      <c r="M160" s="12">
        <v>12472</v>
      </c>
      <c r="N160" s="12">
        <v>7562</v>
      </c>
      <c r="O160" s="12">
        <v>1017</v>
      </c>
      <c r="P160" s="12">
        <v>0</v>
      </c>
      <c r="Q160" s="13">
        <f t="shared" si="30"/>
        <v>21051</v>
      </c>
    </row>
    <row r="161" spans="2:17">
      <c r="B161" s="3" t="s">
        <v>16</v>
      </c>
      <c r="C161" s="12">
        <v>6753</v>
      </c>
      <c r="D161" s="12">
        <v>3586</v>
      </c>
      <c r="E161" s="12">
        <v>365</v>
      </c>
      <c r="F161" s="12">
        <v>0</v>
      </c>
      <c r="G161" s="13">
        <f t="shared" si="28"/>
        <v>10704</v>
      </c>
      <c r="H161" s="12">
        <v>6638</v>
      </c>
      <c r="I161" s="12">
        <v>4163</v>
      </c>
      <c r="J161" s="12">
        <v>630</v>
      </c>
      <c r="K161" s="12">
        <v>0</v>
      </c>
      <c r="L161" s="13">
        <f t="shared" si="29"/>
        <v>11431</v>
      </c>
      <c r="M161" s="12">
        <v>13391</v>
      </c>
      <c r="N161" s="12">
        <v>7749</v>
      </c>
      <c r="O161" s="12">
        <v>995</v>
      </c>
      <c r="P161" s="12">
        <v>0</v>
      </c>
      <c r="Q161" s="13">
        <f t="shared" si="30"/>
        <v>22135</v>
      </c>
    </row>
    <row r="162" spans="2:17">
      <c r="B162" s="3" t="s">
        <v>17</v>
      </c>
      <c r="C162" s="12">
        <v>6531</v>
      </c>
      <c r="D162" s="12">
        <v>3735</v>
      </c>
      <c r="E162" s="12">
        <v>360</v>
      </c>
      <c r="F162" s="12">
        <v>0</v>
      </c>
      <c r="G162" s="13">
        <f t="shared" si="28"/>
        <v>10626</v>
      </c>
      <c r="H162" s="12">
        <v>5927</v>
      </c>
      <c r="I162" s="12">
        <v>4359</v>
      </c>
      <c r="J162" s="12">
        <v>647</v>
      </c>
      <c r="K162" s="12">
        <v>0</v>
      </c>
      <c r="L162" s="13">
        <f t="shared" si="29"/>
        <v>10933</v>
      </c>
      <c r="M162" s="12">
        <v>12458</v>
      </c>
      <c r="N162" s="12">
        <v>8094</v>
      </c>
      <c r="O162" s="12">
        <v>1007</v>
      </c>
      <c r="P162" s="12">
        <v>0</v>
      </c>
      <c r="Q162" s="13">
        <f t="shared" si="30"/>
        <v>21559</v>
      </c>
    </row>
    <row r="163" spans="2:17">
      <c r="B163" s="3" t="s">
        <v>18</v>
      </c>
      <c r="C163" s="12">
        <v>8982</v>
      </c>
      <c r="D163" s="12">
        <v>4610</v>
      </c>
      <c r="E163" s="12">
        <v>369</v>
      </c>
      <c r="F163" s="12">
        <v>0</v>
      </c>
      <c r="G163" s="13">
        <f t="shared" si="28"/>
        <v>13961</v>
      </c>
      <c r="H163" s="12">
        <v>8527</v>
      </c>
      <c r="I163" s="12">
        <v>5845</v>
      </c>
      <c r="J163" s="12">
        <v>660</v>
      </c>
      <c r="K163" s="12">
        <v>0</v>
      </c>
      <c r="L163" s="13">
        <f t="shared" si="29"/>
        <v>15032</v>
      </c>
      <c r="M163" s="12">
        <v>17509</v>
      </c>
      <c r="N163" s="12">
        <v>10455</v>
      </c>
      <c r="O163" s="12">
        <v>1029</v>
      </c>
      <c r="P163" s="12">
        <v>0</v>
      </c>
      <c r="Q163" s="13">
        <f t="shared" si="30"/>
        <v>28993</v>
      </c>
    </row>
    <row r="164" spans="2:17" ht="15" customHeight="1">
      <c r="B164" s="3" t="s">
        <v>19</v>
      </c>
      <c r="C164" s="12">
        <v>17651</v>
      </c>
      <c r="D164" s="12">
        <v>6876</v>
      </c>
      <c r="E164" s="12">
        <v>338</v>
      </c>
      <c r="F164" s="12">
        <v>0</v>
      </c>
      <c r="G164" s="13">
        <f t="shared" si="28"/>
        <v>24865</v>
      </c>
      <c r="H164" s="12">
        <v>18364</v>
      </c>
      <c r="I164" s="12">
        <v>10020</v>
      </c>
      <c r="J164" s="12">
        <v>633</v>
      </c>
      <c r="K164" s="12">
        <v>0</v>
      </c>
      <c r="L164" s="13">
        <f t="shared" si="29"/>
        <v>29017</v>
      </c>
      <c r="M164" s="12">
        <v>36015</v>
      </c>
      <c r="N164" s="12">
        <v>16896</v>
      </c>
      <c r="O164" s="12">
        <v>971</v>
      </c>
      <c r="P164" s="12">
        <v>0</v>
      </c>
      <c r="Q164" s="13">
        <f t="shared" si="30"/>
        <v>53882</v>
      </c>
    </row>
    <row r="165" spans="2:17">
      <c r="B165" s="3" t="s">
        <v>20</v>
      </c>
      <c r="C165" s="10">
        <v>22457</v>
      </c>
      <c r="D165" s="10">
        <v>7795</v>
      </c>
      <c r="E165" s="10">
        <v>335</v>
      </c>
      <c r="F165" s="10">
        <v>0</v>
      </c>
      <c r="G165" s="13">
        <f t="shared" si="28"/>
        <v>30587</v>
      </c>
      <c r="H165" s="10">
        <v>23230</v>
      </c>
      <c r="I165" s="10">
        <v>11519</v>
      </c>
      <c r="J165" s="10">
        <v>622</v>
      </c>
      <c r="K165" s="10">
        <v>0</v>
      </c>
      <c r="L165" s="13">
        <f t="shared" si="29"/>
        <v>35371</v>
      </c>
      <c r="M165" s="10">
        <v>45687</v>
      </c>
      <c r="N165" s="10">
        <v>19314</v>
      </c>
      <c r="O165" s="10">
        <v>957</v>
      </c>
      <c r="P165" s="10">
        <v>0</v>
      </c>
      <c r="Q165" s="13">
        <f t="shared" si="30"/>
        <v>65958</v>
      </c>
    </row>
    <row r="166" spans="2:17">
      <c r="B166" s="9" t="s">
        <v>21</v>
      </c>
      <c r="C166" s="15">
        <f>AVERAGE(C154:C165)</f>
        <v>10876.583333333334</v>
      </c>
      <c r="D166" s="15">
        <f t="shared" ref="D166:Q166" si="31">AVERAGE(D154:D165)</f>
        <v>5281.916666666667</v>
      </c>
      <c r="E166" s="15">
        <f t="shared" si="31"/>
        <v>381.66666666666669</v>
      </c>
      <c r="F166" s="15">
        <f t="shared" si="31"/>
        <v>0</v>
      </c>
      <c r="G166" s="16">
        <f t="shared" si="31"/>
        <v>16540.166666666668</v>
      </c>
      <c r="H166" s="15">
        <f t="shared" si="31"/>
        <v>11259.333333333334</v>
      </c>
      <c r="I166" s="15">
        <f t="shared" si="31"/>
        <v>7444.25</v>
      </c>
      <c r="J166" s="15">
        <f t="shared" si="31"/>
        <v>642.41666666666663</v>
      </c>
      <c r="K166" s="15">
        <f t="shared" si="31"/>
        <v>0</v>
      </c>
      <c r="L166" s="16">
        <f t="shared" si="31"/>
        <v>19346</v>
      </c>
      <c r="M166" s="15">
        <f t="shared" si="31"/>
        <v>22135.916666666668</v>
      </c>
      <c r="N166" s="15">
        <f t="shared" si="31"/>
        <v>12726.166666666666</v>
      </c>
      <c r="O166" s="15">
        <f t="shared" si="31"/>
        <v>1024.0833333333333</v>
      </c>
      <c r="P166" s="15">
        <f t="shared" si="31"/>
        <v>0</v>
      </c>
      <c r="Q166" s="16">
        <f t="shared" si="31"/>
        <v>35886.166666666664</v>
      </c>
    </row>
    <row r="168" spans="2:17">
      <c r="B168" s="8" t="s">
        <v>23</v>
      </c>
      <c r="H168" s="14"/>
      <c r="M168" s="14"/>
    </row>
    <row r="169" spans="2:17">
      <c r="C169" s="14"/>
      <c r="H169" s="14"/>
      <c r="M169" s="14"/>
    </row>
    <row r="170" spans="2:17" ht="17.25" customHeight="1">
      <c r="B170" s="18" t="s">
        <v>47</v>
      </c>
      <c r="C170" s="2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</row>
    <row r="171" spans="2:17"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</row>
    <row r="172" spans="2:17">
      <c r="B172" s="6"/>
      <c r="C172" s="36" t="s">
        <v>1</v>
      </c>
      <c r="D172" s="36"/>
      <c r="E172" s="36"/>
      <c r="F172" s="36"/>
      <c r="G172" s="37"/>
      <c r="H172" s="36" t="s">
        <v>2</v>
      </c>
      <c r="I172" s="36"/>
      <c r="J172" s="36"/>
      <c r="K172" s="36"/>
      <c r="L172" s="37"/>
      <c r="M172" s="36" t="s">
        <v>3</v>
      </c>
      <c r="N172" s="36"/>
      <c r="O172" s="36"/>
      <c r="P172" s="36"/>
      <c r="Q172" s="38"/>
    </row>
    <row r="173" spans="2:17" ht="36.75" customHeight="1">
      <c r="B173" s="17" t="s">
        <v>38</v>
      </c>
      <c r="C173" s="7" t="s">
        <v>5</v>
      </c>
      <c r="D173" s="7" t="s">
        <v>6</v>
      </c>
      <c r="E173" s="7" t="s">
        <v>7</v>
      </c>
      <c r="F173" s="7" t="s">
        <v>30</v>
      </c>
      <c r="G173" s="11" t="s">
        <v>3</v>
      </c>
      <c r="H173" s="7" t="s">
        <v>5</v>
      </c>
      <c r="I173" s="7" t="s">
        <v>6</v>
      </c>
      <c r="J173" s="7" t="s">
        <v>7</v>
      </c>
      <c r="K173" s="7" t="s">
        <v>30</v>
      </c>
      <c r="L173" s="11" t="s">
        <v>3</v>
      </c>
      <c r="M173" s="7" t="s">
        <v>5</v>
      </c>
      <c r="N173" s="7" t="s">
        <v>6</v>
      </c>
      <c r="O173" s="7" t="s">
        <v>7</v>
      </c>
      <c r="P173" s="7" t="s">
        <v>30</v>
      </c>
      <c r="Q173" s="11" t="s">
        <v>3</v>
      </c>
    </row>
    <row r="174" spans="2:17">
      <c r="B174" s="3" t="s">
        <v>9</v>
      </c>
      <c r="C174" s="12">
        <v>18389</v>
      </c>
      <c r="D174" s="12">
        <v>8725</v>
      </c>
      <c r="E174" s="12">
        <v>574</v>
      </c>
      <c r="F174" s="12">
        <v>58</v>
      </c>
      <c r="G174" s="13">
        <f>SUM(C174:F174)</f>
        <v>27746</v>
      </c>
      <c r="H174" s="12">
        <v>19697</v>
      </c>
      <c r="I174" s="12">
        <v>12853</v>
      </c>
      <c r="J174" s="12">
        <v>851</v>
      </c>
      <c r="K174" s="12">
        <v>116</v>
      </c>
      <c r="L174" s="13">
        <f>SUM(H174:K174)</f>
        <v>33517</v>
      </c>
      <c r="M174" s="12">
        <f>C174+H174</f>
        <v>38086</v>
      </c>
      <c r="N174" s="12">
        <f>D174+I174</f>
        <v>21578</v>
      </c>
      <c r="O174" s="12">
        <f>E174+J174</f>
        <v>1425</v>
      </c>
      <c r="P174" s="12">
        <f>F174+K174</f>
        <v>174</v>
      </c>
      <c r="Q174" s="13">
        <f>SUM(M174:P174)</f>
        <v>61263</v>
      </c>
    </row>
    <row r="175" spans="2:17">
      <c r="B175" s="3" t="s">
        <v>10</v>
      </c>
      <c r="C175" s="12">
        <v>14235</v>
      </c>
      <c r="D175" s="12">
        <v>8203</v>
      </c>
      <c r="E175" s="12">
        <v>564</v>
      </c>
      <c r="F175" s="12">
        <v>57</v>
      </c>
      <c r="G175" s="13">
        <f>SUM(C175:F175)</f>
        <v>23059</v>
      </c>
      <c r="H175" s="12">
        <v>15655</v>
      </c>
      <c r="I175" s="12">
        <v>12284</v>
      </c>
      <c r="J175" s="12">
        <v>866</v>
      </c>
      <c r="K175" s="12">
        <v>123</v>
      </c>
      <c r="L175" s="13">
        <f>SUM(H175:K175)</f>
        <v>28928</v>
      </c>
      <c r="M175" s="12">
        <v>29890</v>
      </c>
      <c r="N175" s="12">
        <v>20487</v>
      </c>
      <c r="O175" s="12">
        <v>1430</v>
      </c>
      <c r="P175" s="12">
        <v>180</v>
      </c>
      <c r="Q175" s="13">
        <f>SUM(M175:P175)</f>
        <v>51987</v>
      </c>
    </row>
    <row r="176" spans="2:17">
      <c r="B176" s="3" t="s">
        <v>11</v>
      </c>
      <c r="C176" s="12">
        <v>7615</v>
      </c>
      <c r="D176" s="12">
        <v>6504</v>
      </c>
      <c r="E176" s="12">
        <v>548</v>
      </c>
      <c r="F176" s="12">
        <v>57</v>
      </c>
      <c r="G176" s="13">
        <f>SUM(C176:F176)</f>
        <v>14724</v>
      </c>
      <c r="H176" s="12">
        <v>7998</v>
      </c>
      <c r="I176" s="12">
        <v>9689</v>
      </c>
      <c r="J176" s="12">
        <v>868</v>
      </c>
      <c r="K176" s="12">
        <v>130</v>
      </c>
      <c r="L176" s="13">
        <f>SUM(H176:K176)</f>
        <v>18685</v>
      </c>
      <c r="M176" s="12">
        <v>15613</v>
      </c>
      <c r="N176" s="12">
        <v>16193</v>
      </c>
      <c r="O176" s="12">
        <v>1416</v>
      </c>
      <c r="P176" s="12">
        <v>187</v>
      </c>
      <c r="Q176" s="13">
        <f>SUM(M176:P176)</f>
        <v>33409</v>
      </c>
    </row>
    <row r="177" spans="2:17">
      <c r="B177" s="3" t="s">
        <v>12</v>
      </c>
      <c r="C177" s="12">
        <v>5532</v>
      </c>
      <c r="D177" s="12">
        <v>4931</v>
      </c>
      <c r="E177" s="12">
        <v>534</v>
      </c>
      <c r="F177" s="12">
        <v>59</v>
      </c>
      <c r="G177" s="13">
        <f t="shared" ref="G177:G185" si="32">SUM(C177:F177)</f>
        <v>11056</v>
      </c>
      <c r="H177" s="12">
        <v>6022</v>
      </c>
      <c r="I177" s="12">
        <v>6477</v>
      </c>
      <c r="J177" s="12">
        <v>819</v>
      </c>
      <c r="K177" s="12">
        <v>125</v>
      </c>
      <c r="L177" s="13">
        <f t="shared" ref="L177:L185" si="33">SUM(H177:K177)</f>
        <v>13443</v>
      </c>
      <c r="M177" s="12">
        <v>11554</v>
      </c>
      <c r="N177" s="12">
        <v>11408</v>
      </c>
      <c r="O177" s="12">
        <v>1353</v>
      </c>
      <c r="P177" s="12">
        <v>184</v>
      </c>
      <c r="Q177" s="13">
        <f t="shared" ref="Q177:Q185" si="34">SUM(M177:P177)</f>
        <v>24499</v>
      </c>
    </row>
    <row r="178" spans="2:17">
      <c r="B178" s="3" t="s">
        <v>13</v>
      </c>
      <c r="C178" s="12">
        <v>4662</v>
      </c>
      <c r="D178" s="12">
        <v>3550</v>
      </c>
      <c r="E178" s="12">
        <v>522</v>
      </c>
      <c r="F178" s="12">
        <v>62</v>
      </c>
      <c r="G178" s="13">
        <f t="shared" si="32"/>
        <v>8796</v>
      </c>
      <c r="H178" s="12">
        <v>4822</v>
      </c>
      <c r="I178" s="12">
        <v>4112</v>
      </c>
      <c r="J178" s="12">
        <v>793</v>
      </c>
      <c r="K178" s="12">
        <v>142</v>
      </c>
      <c r="L178" s="13">
        <f t="shared" si="33"/>
        <v>9869</v>
      </c>
      <c r="M178" s="12">
        <v>9484</v>
      </c>
      <c r="N178" s="12">
        <v>7662</v>
      </c>
      <c r="O178" s="12">
        <v>1315</v>
      </c>
      <c r="P178" s="12">
        <v>204</v>
      </c>
      <c r="Q178" s="13">
        <f t="shared" si="34"/>
        <v>18665</v>
      </c>
    </row>
    <row r="179" spans="2:17">
      <c r="B179" s="3" t="s">
        <v>14</v>
      </c>
      <c r="C179" s="12">
        <v>4771</v>
      </c>
      <c r="D179" s="12">
        <v>3277</v>
      </c>
      <c r="E179" s="12">
        <v>494</v>
      </c>
      <c r="F179" s="12">
        <v>59</v>
      </c>
      <c r="G179" s="13">
        <f t="shared" si="32"/>
        <v>8601</v>
      </c>
      <c r="H179" s="12">
        <v>4713</v>
      </c>
      <c r="I179" s="12">
        <v>3662</v>
      </c>
      <c r="J179" s="12">
        <v>747</v>
      </c>
      <c r="K179" s="12">
        <v>123</v>
      </c>
      <c r="L179" s="13">
        <f t="shared" si="33"/>
        <v>9245</v>
      </c>
      <c r="M179" s="12">
        <v>9484</v>
      </c>
      <c r="N179" s="12">
        <v>6939</v>
      </c>
      <c r="O179" s="12">
        <v>1241</v>
      </c>
      <c r="P179" s="12">
        <v>182</v>
      </c>
      <c r="Q179" s="13">
        <f t="shared" si="34"/>
        <v>17846</v>
      </c>
    </row>
    <row r="180" spans="2:17">
      <c r="B180" s="3" t="s">
        <v>15</v>
      </c>
      <c r="C180" s="12">
        <v>5508</v>
      </c>
      <c r="D180" s="12">
        <v>3238</v>
      </c>
      <c r="E180" s="12">
        <v>451</v>
      </c>
      <c r="F180" s="12">
        <v>46</v>
      </c>
      <c r="G180" s="13">
        <f t="shared" si="32"/>
        <v>9243</v>
      </c>
      <c r="H180" s="12">
        <v>5864</v>
      </c>
      <c r="I180" s="12">
        <v>3572</v>
      </c>
      <c r="J180" s="12">
        <v>697</v>
      </c>
      <c r="K180" s="12">
        <v>103</v>
      </c>
      <c r="L180" s="13">
        <f t="shared" si="33"/>
        <v>10236</v>
      </c>
      <c r="M180" s="12">
        <v>11372</v>
      </c>
      <c r="N180" s="12">
        <v>6810</v>
      </c>
      <c r="O180" s="12">
        <v>1148</v>
      </c>
      <c r="P180" s="12">
        <v>149</v>
      </c>
      <c r="Q180" s="13">
        <f t="shared" si="34"/>
        <v>19479</v>
      </c>
    </row>
    <row r="181" spans="2:17">
      <c r="B181" s="3" t="s">
        <v>16</v>
      </c>
      <c r="C181" s="12">
        <v>6212</v>
      </c>
      <c r="D181" s="12">
        <v>3280</v>
      </c>
      <c r="E181" s="12">
        <v>437</v>
      </c>
      <c r="F181" s="12">
        <v>35</v>
      </c>
      <c r="G181" s="13">
        <f t="shared" si="32"/>
        <v>9964</v>
      </c>
      <c r="H181" s="12">
        <v>6043</v>
      </c>
      <c r="I181" s="12">
        <v>3662</v>
      </c>
      <c r="J181" s="12">
        <v>670</v>
      </c>
      <c r="K181" s="12">
        <v>80</v>
      </c>
      <c r="L181" s="13">
        <f t="shared" si="33"/>
        <v>10455</v>
      </c>
      <c r="M181" s="12">
        <v>12255</v>
      </c>
      <c r="N181" s="12">
        <v>6942</v>
      </c>
      <c r="O181" s="12">
        <v>1107</v>
      </c>
      <c r="P181" s="12">
        <v>115</v>
      </c>
      <c r="Q181" s="13">
        <f t="shared" si="34"/>
        <v>20419</v>
      </c>
    </row>
    <row r="182" spans="2:17">
      <c r="B182" s="3" t="s">
        <v>17</v>
      </c>
      <c r="C182" s="12">
        <v>6021</v>
      </c>
      <c r="D182" s="12">
        <v>3458</v>
      </c>
      <c r="E182" s="12">
        <v>453</v>
      </c>
      <c r="F182" s="12">
        <v>20</v>
      </c>
      <c r="G182" s="13">
        <f t="shared" si="32"/>
        <v>9952</v>
      </c>
      <c r="H182" s="12">
        <v>5391</v>
      </c>
      <c r="I182" s="12">
        <v>3887</v>
      </c>
      <c r="J182" s="12">
        <v>665</v>
      </c>
      <c r="K182" s="12">
        <v>57</v>
      </c>
      <c r="L182" s="13">
        <f t="shared" si="33"/>
        <v>10000</v>
      </c>
      <c r="M182" s="12">
        <v>11412</v>
      </c>
      <c r="N182" s="12">
        <v>7345</v>
      </c>
      <c r="O182" s="12">
        <v>1118</v>
      </c>
      <c r="P182" s="12">
        <v>77</v>
      </c>
      <c r="Q182" s="13">
        <f t="shared" si="34"/>
        <v>19952</v>
      </c>
    </row>
    <row r="183" spans="2:17">
      <c r="B183" s="3" t="s">
        <v>18</v>
      </c>
      <c r="C183" s="12">
        <v>7762</v>
      </c>
      <c r="D183" s="12">
        <v>4031</v>
      </c>
      <c r="E183" s="12">
        <v>437</v>
      </c>
      <c r="F183" s="12">
        <v>18</v>
      </c>
      <c r="G183" s="13">
        <f t="shared" si="32"/>
        <v>12248</v>
      </c>
      <c r="H183" s="12">
        <v>7243</v>
      </c>
      <c r="I183" s="12">
        <v>5060</v>
      </c>
      <c r="J183" s="12">
        <v>651</v>
      </c>
      <c r="K183" s="12">
        <v>32</v>
      </c>
      <c r="L183" s="13">
        <f t="shared" si="33"/>
        <v>12986</v>
      </c>
      <c r="M183" s="12">
        <v>15005</v>
      </c>
      <c r="N183" s="12">
        <v>9091</v>
      </c>
      <c r="O183" s="12">
        <v>1088</v>
      </c>
      <c r="P183" s="12">
        <v>50</v>
      </c>
      <c r="Q183" s="13">
        <f t="shared" si="34"/>
        <v>25234</v>
      </c>
    </row>
    <row r="184" spans="2:17" ht="15" customHeight="1">
      <c r="B184" s="3" t="s">
        <v>19</v>
      </c>
      <c r="C184" s="12">
        <v>14614</v>
      </c>
      <c r="D184" s="12">
        <v>6049</v>
      </c>
      <c r="E184" s="12">
        <v>414</v>
      </c>
      <c r="F184" s="12">
        <v>2</v>
      </c>
      <c r="G184" s="13">
        <f t="shared" si="32"/>
        <v>21079</v>
      </c>
      <c r="H184" s="12">
        <v>14969</v>
      </c>
      <c r="I184" s="12">
        <v>8933</v>
      </c>
      <c r="J184" s="12">
        <v>635</v>
      </c>
      <c r="K184" s="12">
        <v>3</v>
      </c>
      <c r="L184" s="13">
        <f t="shared" si="33"/>
        <v>24540</v>
      </c>
      <c r="M184" s="12">
        <v>29583</v>
      </c>
      <c r="N184" s="12">
        <v>14982</v>
      </c>
      <c r="O184" s="12">
        <v>1049</v>
      </c>
      <c r="P184" s="12">
        <v>5</v>
      </c>
      <c r="Q184" s="13">
        <f t="shared" si="34"/>
        <v>45619</v>
      </c>
    </row>
    <row r="185" spans="2:17">
      <c r="B185" s="3" t="s">
        <v>20</v>
      </c>
      <c r="C185" s="10">
        <v>20359</v>
      </c>
      <c r="D185" s="10">
        <v>7642</v>
      </c>
      <c r="E185" s="10">
        <v>406</v>
      </c>
      <c r="F185" s="10">
        <v>0</v>
      </c>
      <c r="G185" s="13">
        <f t="shared" si="32"/>
        <v>28407</v>
      </c>
      <c r="H185" s="10">
        <v>21225</v>
      </c>
      <c r="I185" s="10">
        <v>11569</v>
      </c>
      <c r="J185" s="10">
        <v>637</v>
      </c>
      <c r="K185" s="10">
        <v>0</v>
      </c>
      <c r="L185" s="13">
        <f t="shared" si="33"/>
        <v>33431</v>
      </c>
      <c r="M185" s="10">
        <v>41584</v>
      </c>
      <c r="N185" s="10">
        <v>19211</v>
      </c>
      <c r="O185" s="10">
        <v>1043</v>
      </c>
      <c r="P185" s="10">
        <v>0</v>
      </c>
      <c r="Q185" s="13">
        <f t="shared" si="34"/>
        <v>61838</v>
      </c>
    </row>
    <row r="186" spans="2:17">
      <c r="B186" s="9" t="s">
        <v>21</v>
      </c>
      <c r="C186" s="15">
        <f>AVERAGE(C174:C185)</f>
        <v>9640</v>
      </c>
      <c r="D186" s="15">
        <f t="shared" ref="D186:Q186" si="35">AVERAGE(D174:D185)</f>
        <v>5240.666666666667</v>
      </c>
      <c r="E186" s="15">
        <f t="shared" si="35"/>
        <v>486.16666666666669</v>
      </c>
      <c r="F186" s="15">
        <f t="shared" si="35"/>
        <v>39.416666666666664</v>
      </c>
      <c r="G186" s="16">
        <f t="shared" si="35"/>
        <v>15406.25</v>
      </c>
      <c r="H186" s="15">
        <f t="shared" si="35"/>
        <v>9970.1666666666661</v>
      </c>
      <c r="I186" s="15">
        <f t="shared" si="35"/>
        <v>7146.666666666667</v>
      </c>
      <c r="J186" s="15">
        <f t="shared" si="35"/>
        <v>741.58333333333337</v>
      </c>
      <c r="K186" s="15">
        <f t="shared" si="35"/>
        <v>86.166666666666671</v>
      </c>
      <c r="L186" s="16">
        <f t="shared" si="35"/>
        <v>17944.583333333332</v>
      </c>
      <c r="M186" s="15">
        <f t="shared" si="35"/>
        <v>19610.166666666668</v>
      </c>
      <c r="N186" s="15">
        <f t="shared" si="35"/>
        <v>12387.333333333334</v>
      </c>
      <c r="O186" s="15">
        <f t="shared" si="35"/>
        <v>1227.75</v>
      </c>
      <c r="P186" s="15">
        <f t="shared" si="35"/>
        <v>125.58333333333333</v>
      </c>
      <c r="Q186" s="16">
        <f t="shared" si="35"/>
        <v>33350.833333333336</v>
      </c>
    </row>
    <row r="188" spans="2:17">
      <c r="B188" s="8" t="s">
        <v>23</v>
      </c>
      <c r="H188" s="14"/>
      <c r="M188" s="14"/>
    </row>
  </sheetData>
  <mergeCells count="27">
    <mergeCell ref="C9:F9"/>
    <mergeCell ref="G9:J9"/>
    <mergeCell ref="K9:N9"/>
    <mergeCell ref="C29:F29"/>
    <mergeCell ref="G29:J29"/>
    <mergeCell ref="K29:N29"/>
    <mergeCell ref="K50:N50"/>
    <mergeCell ref="H112:L112"/>
    <mergeCell ref="M112:Q112"/>
    <mergeCell ref="C92:G92"/>
    <mergeCell ref="H132:L132"/>
    <mergeCell ref="K71:N71"/>
    <mergeCell ref="H92:L92"/>
    <mergeCell ref="M92:Q92"/>
    <mergeCell ref="C71:F71"/>
    <mergeCell ref="M132:Q132"/>
    <mergeCell ref="C112:G112"/>
    <mergeCell ref="C132:G132"/>
    <mergeCell ref="G71:J71"/>
    <mergeCell ref="C50:F50"/>
    <mergeCell ref="G50:J50"/>
    <mergeCell ref="C172:G172"/>
    <mergeCell ref="H172:L172"/>
    <mergeCell ref="M172:Q172"/>
    <mergeCell ref="C152:G152"/>
    <mergeCell ref="H152:L152"/>
    <mergeCell ref="M152:Q152"/>
  </mergeCells>
  <pageMargins left="0.7" right="0.7" top="0.75" bottom="0.75" header="0.3" footer="0.3"/>
  <pageSetup paperSize="9" orientation="portrait" r:id="rId1"/>
  <ignoredErrors>
    <ignoredError sqref="N5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BEFFC-CCA1-4705-990B-FBEE0F63FE49}">
  <dimension ref="B1:U189"/>
  <sheetViews>
    <sheetView zoomScaleNormal="100" workbookViewId="0">
      <selection activeCell="P11" sqref="P11:P22"/>
    </sheetView>
  </sheetViews>
  <sheetFormatPr baseColWidth="10"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4.570312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R1" s="14"/>
    </row>
    <row r="2" spans="2:19">
      <c r="F2"/>
      <c r="G2" s="14"/>
      <c r="H2" s="14"/>
      <c r="J2"/>
      <c r="K2" s="14"/>
      <c r="L2" s="14"/>
      <c r="M2" s="14"/>
      <c r="N2"/>
      <c r="Q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P3" s="14"/>
      <c r="Q3" s="14"/>
      <c r="S3" s="14"/>
    </row>
    <row r="4" spans="2:19"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2:19"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2:19"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2:19" ht="15.75">
      <c r="B7" s="18" t="s">
        <v>67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  <c r="S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  <c r="S8" s="14"/>
    </row>
    <row r="9" spans="2:19">
      <c r="B9" s="6"/>
      <c r="C9" s="36" t="s">
        <v>1</v>
      </c>
      <c r="D9" s="36"/>
      <c r="E9" s="36"/>
      <c r="F9" s="37"/>
      <c r="G9" s="39" t="s">
        <v>2</v>
      </c>
      <c r="H9" s="36"/>
      <c r="I9" s="36"/>
      <c r="J9" s="37"/>
      <c r="K9" s="39" t="s">
        <v>3</v>
      </c>
      <c r="L9" s="36"/>
      <c r="M9" s="36"/>
      <c r="N9" s="37"/>
      <c r="O9" s="14"/>
      <c r="P9" s="14"/>
      <c r="Q9" s="14"/>
      <c r="R9" s="14"/>
      <c r="S9" s="14"/>
    </row>
    <row r="10" spans="2:19" ht="45">
      <c r="B10" s="17" t="s">
        <v>66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O10" s="14"/>
      <c r="P10" s="14"/>
      <c r="Q10" s="14"/>
      <c r="R10" s="14"/>
      <c r="S10" s="14"/>
    </row>
    <row r="11" spans="2:19">
      <c r="B11" s="3" t="s">
        <v>9</v>
      </c>
      <c r="C11" s="12">
        <v>4241</v>
      </c>
      <c r="D11" s="12">
        <v>253</v>
      </c>
      <c r="E11" s="12">
        <v>1</v>
      </c>
      <c r="F11" s="13">
        <f t="shared" ref="F11:F22" si="0">SUM(C11:E11)</f>
        <v>4495</v>
      </c>
      <c r="G11" s="12">
        <v>2723</v>
      </c>
      <c r="H11" s="12">
        <v>343</v>
      </c>
      <c r="I11" s="12">
        <v>1</v>
      </c>
      <c r="J11" s="13">
        <f t="shared" ref="J11:J22" si="1">SUM(G11:I11)</f>
        <v>3067</v>
      </c>
      <c r="K11" s="12">
        <v>6964</v>
      </c>
      <c r="L11" s="32">
        <v>1459</v>
      </c>
      <c r="M11" s="12">
        <v>2</v>
      </c>
      <c r="N11" s="13">
        <f t="shared" ref="N11:N22" si="2">SUM(K11:M11)</f>
        <v>8425</v>
      </c>
      <c r="O11" s="14"/>
      <c r="P11" s="14"/>
      <c r="Q11" s="14"/>
      <c r="R11" s="14"/>
      <c r="S11" s="14"/>
    </row>
    <row r="12" spans="2:19">
      <c r="B12" s="3" t="s">
        <v>10</v>
      </c>
      <c r="C12" s="12">
        <v>1948</v>
      </c>
      <c r="D12" s="12">
        <v>169</v>
      </c>
      <c r="E12" s="12">
        <v>0</v>
      </c>
      <c r="F12" s="13">
        <f t="shared" si="0"/>
        <v>2117</v>
      </c>
      <c r="G12" s="12">
        <v>2428</v>
      </c>
      <c r="H12" s="12">
        <v>324</v>
      </c>
      <c r="I12" s="12">
        <v>1</v>
      </c>
      <c r="J12" s="13">
        <f t="shared" si="1"/>
        <v>2753</v>
      </c>
      <c r="K12" s="12">
        <v>4376</v>
      </c>
      <c r="L12" s="32">
        <v>1688</v>
      </c>
      <c r="M12" s="12">
        <v>1</v>
      </c>
      <c r="N12" s="13">
        <f t="shared" si="2"/>
        <v>6065</v>
      </c>
      <c r="O12" s="14"/>
      <c r="P12" s="14"/>
      <c r="Q12" s="14"/>
      <c r="R12" s="14"/>
      <c r="S12" s="14"/>
    </row>
    <row r="13" spans="2:19">
      <c r="B13" s="3" t="s">
        <v>11</v>
      </c>
      <c r="C13" s="12"/>
      <c r="D13" s="12"/>
      <c r="E13" s="12"/>
      <c r="F13" s="13">
        <f t="shared" si="0"/>
        <v>0</v>
      </c>
      <c r="G13" s="12"/>
      <c r="H13" s="12"/>
      <c r="I13" s="12"/>
      <c r="J13" s="13">
        <f t="shared" si="1"/>
        <v>0</v>
      </c>
      <c r="K13" s="12"/>
      <c r="L13" s="32"/>
      <c r="M13" s="12"/>
      <c r="N13" s="13">
        <f t="shared" si="2"/>
        <v>0</v>
      </c>
      <c r="O13" s="14"/>
      <c r="P13" s="14"/>
      <c r="Q13" s="14"/>
      <c r="R13" s="14"/>
      <c r="S13" s="14"/>
    </row>
    <row r="14" spans="2:19">
      <c r="B14" s="3" t="s">
        <v>12</v>
      </c>
      <c r="C14" s="12"/>
      <c r="D14" s="12"/>
      <c r="E14" s="12"/>
      <c r="F14" s="13">
        <f t="shared" si="0"/>
        <v>0</v>
      </c>
      <c r="G14" s="12"/>
      <c r="H14" s="12"/>
      <c r="I14" s="12"/>
      <c r="J14" s="13">
        <f t="shared" si="1"/>
        <v>0</v>
      </c>
      <c r="K14" s="12"/>
      <c r="L14" s="32"/>
      <c r="M14" s="12"/>
      <c r="N14" s="13">
        <f t="shared" si="2"/>
        <v>0</v>
      </c>
      <c r="O14" s="14"/>
      <c r="P14" s="14"/>
      <c r="Q14" s="14"/>
      <c r="R14" s="14"/>
      <c r="S14" s="14"/>
    </row>
    <row r="15" spans="2:19">
      <c r="B15" s="3" t="s">
        <v>13</v>
      </c>
      <c r="C15" s="12"/>
      <c r="D15" s="12"/>
      <c r="E15" s="12"/>
      <c r="F15" s="13">
        <f t="shared" si="0"/>
        <v>0</v>
      </c>
      <c r="G15" s="12"/>
      <c r="H15" s="12"/>
      <c r="I15" s="12"/>
      <c r="J15" s="13">
        <f t="shared" si="1"/>
        <v>0</v>
      </c>
      <c r="K15" s="12"/>
      <c r="L15" s="32"/>
      <c r="M15" s="12"/>
      <c r="N15" s="13">
        <f t="shared" si="2"/>
        <v>0</v>
      </c>
      <c r="O15" s="14"/>
      <c r="P15" s="14"/>
      <c r="Q15" s="14"/>
      <c r="R15" s="14"/>
      <c r="S15" s="14"/>
    </row>
    <row r="16" spans="2:19">
      <c r="B16" s="3" t="s">
        <v>14</v>
      </c>
      <c r="C16" s="12"/>
      <c r="D16" s="12"/>
      <c r="E16" s="12"/>
      <c r="F16" s="13">
        <f t="shared" si="0"/>
        <v>0</v>
      </c>
      <c r="G16" s="12"/>
      <c r="H16" s="12"/>
      <c r="I16" s="12"/>
      <c r="J16" s="13">
        <f t="shared" si="1"/>
        <v>0</v>
      </c>
      <c r="K16" s="12"/>
      <c r="L16" s="32"/>
      <c r="M16" s="12"/>
      <c r="N16" s="13">
        <f t="shared" si="2"/>
        <v>0</v>
      </c>
      <c r="O16" s="14"/>
      <c r="P16" s="14"/>
      <c r="Q16" s="14"/>
      <c r="R16" s="14"/>
      <c r="S16" s="14"/>
    </row>
    <row r="17" spans="2:19">
      <c r="B17" s="3" t="s">
        <v>15</v>
      </c>
      <c r="C17" s="12"/>
      <c r="D17" s="12"/>
      <c r="E17" s="12"/>
      <c r="F17" s="13">
        <f t="shared" si="0"/>
        <v>0</v>
      </c>
      <c r="G17" s="12"/>
      <c r="H17" s="12"/>
      <c r="I17" s="12"/>
      <c r="J17" s="13">
        <f t="shared" si="1"/>
        <v>0</v>
      </c>
      <c r="K17" s="12"/>
      <c r="L17" s="32"/>
      <c r="M17" s="12"/>
      <c r="N17" s="13">
        <f t="shared" si="2"/>
        <v>0</v>
      </c>
      <c r="O17" s="14"/>
      <c r="P17" s="14"/>
      <c r="Q17" s="14"/>
      <c r="R17" s="14"/>
      <c r="S17" s="14"/>
    </row>
    <row r="18" spans="2:19">
      <c r="B18" s="3" t="s">
        <v>16</v>
      </c>
      <c r="C18" s="12"/>
      <c r="D18" s="12"/>
      <c r="E18" s="12"/>
      <c r="F18" s="13">
        <f t="shared" si="0"/>
        <v>0</v>
      </c>
      <c r="G18" s="12"/>
      <c r="H18" s="12"/>
      <c r="I18" s="12"/>
      <c r="J18" s="13">
        <f t="shared" si="1"/>
        <v>0</v>
      </c>
      <c r="K18" s="12"/>
      <c r="L18" s="32"/>
      <c r="M18" s="12"/>
      <c r="N18" s="13">
        <f t="shared" si="2"/>
        <v>0</v>
      </c>
      <c r="O18" s="14"/>
      <c r="P18" s="14"/>
      <c r="Q18" s="14"/>
      <c r="R18" s="14"/>
      <c r="S18" s="14"/>
    </row>
    <row r="19" spans="2:19">
      <c r="B19" s="3" t="s">
        <v>17</v>
      </c>
      <c r="C19" s="12"/>
      <c r="D19" s="12"/>
      <c r="E19" s="12"/>
      <c r="F19" s="13">
        <f t="shared" si="0"/>
        <v>0</v>
      </c>
      <c r="G19" s="12"/>
      <c r="H19" s="12"/>
      <c r="I19" s="12"/>
      <c r="J19" s="13">
        <f t="shared" si="1"/>
        <v>0</v>
      </c>
      <c r="K19" s="12"/>
      <c r="L19" s="32"/>
      <c r="M19" s="12"/>
      <c r="N19" s="13">
        <f t="shared" si="2"/>
        <v>0</v>
      </c>
      <c r="O19" s="14"/>
      <c r="P19" s="14"/>
      <c r="Q19" s="14"/>
      <c r="R19" s="14"/>
      <c r="S19" s="14"/>
    </row>
    <row r="20" spans="2:19">
      <c r="B20" s="3" t="s">
        <v>18</v>
      </c>
      <c r="C20" s="12"/>
      <c r="D20" s="12"/>
      <c r="E20" s="12"/>
      <c r="F20" s="13">
        <f t="shared" si="0"/>
        <v>0</v>
      </c>
      <c r="G20" s="12"/>
      <c r="H20" s="12"/>
      <c r="I20" s="12"/>
      <c r="J20" s="13">
        <f t="shared" si="1"/>
        <v>0</v>
      </c>
      <c r="K20" s="12"/>
      <c r="L20" s="32"/>
      <c r="M20" s="12"/>
      <c r="N20" s="13">
        <f t="shared" si="2"/>
        <v>0</v>
      </c>
      <c r="O20" s="14"/>
      <c r="P20" s="14"/>
      <c r="Q20" s="14"/>
      <c r="R20" s="14"/>
      <c r="S20" s="14"/>
    </row>
    <row r="21" spans="2:19">
      <c r="B21" s="3" t="s">
        <v>19</v>
      </c>
      <c r="C21" s="12"/>
      <c r="D21" s="12"/>
      <c r="E21" s="12"/>
      <c r="F21" s="13">
        <f t="shared" si="0"/>
        <v>0</v>
      </c>
      <c r="G21" s="12"/>
      <c r="H21" s="12"/>
      <c r="I21" s="12"/>
      <c r="J21" s="13">
        <f t="shared" si="1"/>
        <v>0</v>
      </c>
      <c r="K21" s="12"/>
      <c r="L21" s="32"/>
      <c r="M21" s="12"/>
      <c r="N21" s="13">
        <f t="shared" si="2"/>
        <v>0</v>
      </c>
      <c r="O21" s="14"/>
      <c r="P21" s="14"/>
      <c r="Q21" s="14"/>
      <c r="R21" s="14"/>
      <c r="S21" s="14"/>
    </row>
    <row r="22" spans="2:19">
      <c r="B22" s="3" t="s">
        <v>20</v>
      </c>
      <c r="C22" s="12"/>
      <c r="D22" s="12"/>
      <c r="E22" s="12"/>
      <c r="F22" s="13">
        <f t="shared" si="0"/>
        <v>0</v>
      </c>
      <c r="G22" s="12"/>
      <c r="H22" s="12"/>
      <c r="I22" s="12"/>
      <c r="J22" s="13">
        <f t="shared" si="1"/>
        <v>0</v>
      </c>
      <c r="K22" s="12"/>
      <c r="L22" s="32"/>
      <c r="M22" s="12"/>
      <c r="N22" s="13">
        <f t="shared" si="2"/>
        <v>0</v>
      </c>
      <c r="O22" s="14"/>
      <c r="P22" s="14"/>
      <c r="Q22" s="14"/>
      <c r="R22" s="14"/>
      <c r="S22" s="14"/>
    </row>
    <row r="23" spans="2:19">
      <c r="B23" s="9" t="s">
        <v>21</v>
      </c>
      <c r="C23" s="15">
        <f>AVERAGE(C11:C22)</f>
        <v>3094.5</v>
      </c>
      <c r="D23" s="15">
        <f>AVERAGE(D11:D22)</f>
        <v>211</v>
      </c>
      <c r="E23" s="15">
        <f>AVERAGE(E11:E22)</f>
        <v>0.5</v>
      </c>
      <c r="F23" s="16">
        <f>AVERAGE(F11:F22)</f>
        <v>551</v>
      </c>
      <c r="G23" s="15">
        <f t="shared" ref="G23:N23" si="3">AVERAGE(G11:G22)</f>
        <v>2575.5</v>
      </c>
      <c r="H23" s="15">
        <f t="shared" si="3"/>
        <v>333.5</v>
      </c>
      <c r="I23" s="15">
        <f t="shared" si="3"/>
        <v>1</v>
      </c>
      <c r="J23" s="16">
        <f t="shared" si="3"/>
        <v>485</v>
      </c>
      <c r="K23" s="15">
        <f t="shared" si="3"/>
        <v>5670</v>
      </c>
      <c r="L23" s="15">
        <f t="shared" si="3"/>
        <v>1573.5</v>
      </c>
      <c r="M23" s="15">
        <f t="shared" si="3"/>
        <v>1.5</v>
      </c>
      <c r="N23" s="16">
        <f t="shared" si="3"/>
        <v>1207.5</v>
      </c>
      <c r="O23" s="14"/>
      <c r="P23" s="14"/>
      <c r="Q23" s="14"/>
      <c r="R23" s="14"/>
      <c r="S23" s="14"/>
    </row>
    <row r="24" spans="2:19">
      <c r="B24" s="33" t="s">
        <v>22</v>
      </c>
      <c r="C24" s="34"/>
      <c r="D24" s="34"/>
      <c r="E24" s="35"/>
      <c r="F24" s="35"/>
      <c r="G24" s="35"/>
      <c r="H24" s="14"/>
      <c r="M24" s="14"/>
      <c r="O24" s="14"/>
      <c r="P24" s="14"/>
      <c r="Q24" s="14"/>
      <c r="R24" s="14"/>
      <c r="S24" s="14"/>
    </row>
    <row r="25" spans="2:19">
      <c r="B25" s="8" t="s">
        <v>23</v>
      </c>
      <c r="C25" s="14"/>
      <c r="D25" s="14"/>
      <c r="H25" s="14"/>
      <c r="M25" s="14"/>
      <c r="O25" s="14"/>
      <c r="P25" s="14"/>
      <c r="Q25" s="14"/>
      <c r="R25" s="14"/>
      <c r="S25" s="14"/>
    </row>
    <row r="26" spans="2:19">
      <c r="B26" s="8"/>
      <c r="C26" s="14"/>
      <c r="D26" s="14"/>
      <c r="H26" s="14"/>
      <c r="M26" s="14"/>
      <c r="O26" s="14"/>
      <c r="P26" s="14"/>
      <c r="Q26" s="14"/>
      <c r="R26" s="14"/>
      <c r="S26" s="14"/>
    </row>
    <row r="27" spans="2:19">
      <c r="F27" s="14"/>
      <c r="G27" s="14"/>
      <c r="H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2:19" ht="15.75">
      <c r="B28" s="18" t="s">
        <v>48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  <c r="S28" s="14"/>
    </row>
    <row r="29" spans="2:19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P29" s="14"/>
      <c r="Q29" s="14"/>
      <c r="R29" s="14"/>
      <c r="S29" s="14"/>
    </row>
    <row r="30" spans="2:19">
      <c r="B30" s="6"/>
      <c r="C30" s="36" t="s">
        <v>1</v>
      </c>
      <c r="D30" s="36"/>
      <c r="E30" s="36"/>
      <c r="F30" s="37"/>
      <c r="G30" s="39" t="s">
        <v>2</v>
      </c>
      <c r="H30" s="36"/>
      <c r="I30" s="36"/>
      <c r="J30" s="37"/>
      <c r="K30" s="39" t="s">
        <v>3</v>
      </c>
      <c r="L30" s="36"/>
      <c r="M30" s="36"/>
      <c r="N30" s="37"/>
      <c r="O30" s="14"/>
      <c r="P30" s="14"/>
      <c r="Q30" s="14"/>
      <c r="R30" s="14"/>
      <c r="S30" s="14"/>
    </row>
    <row r="31" spans="2:19" ht="45">
      <c r="B31" s="17" t="s">
        <v>4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30" t="s">
        <v>8</v>
      </c>
      <c r="M31" s="7" t="s">
        <v>7</v>
      </c>
      <c r="N31" s="11" t="s">
        <v>3</v>
      </c>
      <c r="O31" s="14"/>
      <c r="P31" s="14"/>
      <c r="Q31" s="14"/>
      <c r="R31" s="14"/>
      <c r="S31" s="14"/>
    </row>
    <row r="32" spans="2:19">
      <c r="B32" s="3" t="s">
        <v>9</v>
      </c>
      <c r="C32" s="12">
        <v>2814</v>
      </c>
      <c r="D32" s="12">
        <v>600</v>
      </c>
      <c r="E32" s="12">
        <v>14</v>
      </c>
      <c r="F32" s="13">
        <f t="shared" ref="F32:F43" si="4">SUM(C32:E32)</f>
        <v>3428</v>
      </c>
      <c r="G32" s="12">
        <v>3423</v>
      </c>
      <c r="H32" s="12">
        <v>1095</v>
      </c>
      <c r="I32" s="12">
        <v>32</v>
      </c>
      <c r="J32" s="13">
        <f t="shared" ref="J32:J43" si="5">SUM(G32:I32)</f>
        <v>4550</v>
      </c>
      <c r="K32" s="12">
        <v>6237</v>
      </c>
      <c r="L32" s="32">
        <v>2013</v>
      </c>
      <c r="M32" s="12">
        <v>46</v>
      </c>
      <c r="N32" s="13">
        <f t="shared" ref="N32:N43" si="6">SUM(K32:M32)</f>
        <v>8296</v>
      </c>
      <c r="O32" s="14"/>
      <c r="P32" s="14"/>
      <c r="Q32" s="14"/>
      <c r="R32" s="14"/>
      <c r="S32" s="14"/>
    </row>
    <row r="33" spans="2:19">
      <c r="B33" s="3" t="s">
        <v>10</v>
      </c>
      <c r="C33" s="12">
        <v>2269</v>
      </c>
      <c r="D33" s="12">
        <v>559</v>
      </c>
      <c r="E33" s="12">
        <v>10</v>
      </c>
      <c r="F33" s="13">
        <f t="shared" si="4"/>
        <v>2838</v>
      </c>
      <c r="G33" s="12">
        <v>2982</v>
      </c>
      <c r="H33" s="12">
        <v>1032</v>
      </c>
      <c r="I33" s="12">
        <v>21</v>
      </c>
      <c r="J33" s="13">
        <f t="shared" si="5"/>
        <v>4035</v>
      </c>
      <c r="K33" s="12">
        <v>5251</v>
      </c>
      <c r="L33" s="32">
        <v>2355</v>
      </c>
      <c r="M33" s="12">
        <v>31</v>
      </c>
      <c r="N33" s="13">
        <f t="shared" si="6"/>
        <v>7637</v>
      </c>
      <c r="O33" s="14"/>
      <c r="P33" s="14"/>
      <c r="Q33" s="14"/>
      <c r="R33" s="14"/>
      <c r="S33" s="14"/>
    </row>
    <row r="34" spans="2:19">
      <c r="B34" s="3" t="s">
        <v>11</v>
      </c>
      <c r="C34" s="12">
        <v>1330</v>
      </c>
      <c r="D34" s="12">
        <v>478</v>
      </c>
      <c r="E34" s="12">
        <v>9</v>
      </c>
      <c r="F34" s="13">
        <f t="shared" si="4"/>
        <v>1817</v>
      </c>
      <c r="G34" s="12">
        <v>1465</v>
      </c>
      <c r="H34" s="12">
        <v>921</v>
      </c>
      <c r="I34" s="12">
        <v>17</v>
      </c>
      <c r="J34" s="13">
        <f t="shared" si="5"/>
        <v>2403</v>
      </c>
      <c r="K34" s="12">
        <v>2795</v>
      </c>
      <c r="L34" s="32">
        <v>2178</v>
      </c>
      <c r="M34" s="12">
        <v>26</v>
      </c>
      <c r="N34" s="13">
        <f t="shared" si="6"/>
        <v>4999</v>
      </c>
      <c r="O34" s="14"/>
      <c r="Q34" s="14"/>
      <c r="R34" s="14"/>
      <c r="S34" s="14"/>
    </row>
    <row r="35" spans="2:19">
      <c r="B35" s="3" t="s">
        <v>12</v>
      </c>
      <c r="C35" s="12">
        <v>766</v>
      </c>
      <c r="D35" s="12">
        <v>306</v>
      </c>
      <c r="E35" s="12">
        <v>8</v>
      </c>
      <c r="F35" s="13">
        <f t="shared" si="4"/>
        <v>1080</v>
      </c>
      <c r="G35" s="12">
        <v>859</v>
      </c>
      <c r="H35" s="12">
        <v>582</v>
      </c>
      <c r="I35" s="12">
        <v>13</v>
      </c>
      <c r="J35" s="13">
        <f t="shared" si="5"/>
        <v>1454</v>
      </c>
      <c r="K35" s="12">
        <v>1625</v>
      </c>
      <c r="L35" s="32">
        <v>1193</v>
      </c>
      <c r="M35" s="12">
        <v>21</v>
      </c>
      <c r="N35" s="13">
        <f t="shared" si="6"/>
        <v>2839</v>
      </c>
      <c r="O35" s="14"/>
      <c r="P35" s="14"/>
      <c r="Q35" s="14"/>
      <c r="R35" s="14"/>
      <c r="S35" s="14"/>
    </row>
    <row r="36" spans="2:19">
      <c r="B36" s="3" t="s">
        <v>13</v>
      </c>
      <c r="C36" s="12">
        <v>495</v>
      </c>
      <c r="D36" s="12">
        <v>191</v>
      </c>
      <c r="E36" s="12">
        <v>5</v>
      </c>
      <c r="F36" s="13">
        <f t="shared" si="4"/>
        <v>691</v>
      </c>
      <c r="G36" s="12">
        <v>559</v>
      </c>
      <c r="H36" s="12">
        <v>400</v>
      </c>
      <c r="I36" s="12">
        <v>9</v>
      </c>
      <c r="J36" s="13">
        <f t="shared" si="5"/>
        <v>968</v>
      </c>
      <c r="K36" s="12">
        <v>1054</v>
      </c>
      <c r="L36" s="32">
        <v>782</v>
      </c>
      <c r="M36" s="12">
        <v>14</v>
      </c>
      <c r="N36" s="13">
        <f t="shared" si="6"/>
        <v>1850</v>
      </c>
      <c r="O36" s="14"/>
      <c r="P36" s="14"/>
      <c r="Q36" s="14"/>
      <c r="R36" s="14"/>
      <c r="S36" s="14"/>
    </row>
    <row r="37" spans="2:19">
      <c r="B37" s="3" t="s">
        <v>14</v>
      </c>
      <c r="C37" s="12">
        <v>1036</v>
      </c>
      <c r="D37" s="12">
        <v>376</v>
      </c>
      <c r="E37" s="12">
        <v>13</v>
      </c>
      <c r="F37" s="13">
        <f t="shared" si="4"/>
        <v>1425</v>
      </c>
      <c r="G37" s="12">
        <v>487</v>
      </c>
      <c r="H37" s="12">
        <v>364</v>
      </c>
      <c r="I37" s="12">
        <v>5</v>
      </c>
      <c r="J37" s="13">
        <f t="shared" si="5"/>
        <v>856</v>
      </c>
      <c r="K37" s="12">
        <v>945</v>
      </c>
      <c r="L37" s="32">
        <v>775</v>
      </c>
      <c r="M37" s="12">
        <v>7</v>
      </c>
      <c r="N37" s="13">
        <f t="shared" si="6"/>
        <v>1727</v>
      </c>
      <c r="O37" s="14"/>
      <c r="Q37" s="14"/>
      <c r="R37" s="14"/>
      <c r="S37" s="14"/>
    </row>
    <row r="38" spans="2:19">
      <c r="B38" s="3" t="s">
        <v>15</v>
      </c>
      <c r="C38" s="12">
        <v>559</v>
      </c>
      <c r="D38" s="12">
        <v>166</v>
      </c>
      <c r="E38" s="12">
        <v>2</v>
      </c>
      <c r="F38" s="13">
        <f t="shared" si="4"/>
        <v>727</v>
      </c>
      <c r="G38" s="12">
        <v>1245</v>
      </c>
      <c r="H38" s="12">
        <v>664</v>
      </c>
      <c r="I38" s="12">
        <v>16</v>
      </c>
      <c r="J38" s="13">
        <f t="shared" si="5"/>
        <v>1925</v>
      </c>
      <c r="K38" s="12">
        <v>1221</v>
      </c>
      <c r="L38" s="32">
        <v>732</v>
      </c>
      <c r="M38" s="12">
        <v>7</v>
      </c>
      <c r="N38" s="13">
        <f t="shared" si="6"/>
        <v>1960</v>
      </c>
      <c r="O38" s="14"/>
      <c r="Q38" s="14"/>
      <c r="R38" s="14"/>
      <c r="S38" s="14"/>
    </row>
    <row r="39" spans="2:19">
      <c r="B39" s="3" t="s">
        <v>16</v>
      </c>
      <c r="C39" s="12">
        <v>633</v>
      </c>
      <c r="D39" s="12">
        <v>161</v>
      </c>
      <c r="E39" s="12">
        <v>2</v>
      </c>
      <c r="F39" s="13">
        <f t="shared" si="4"/>
        <v>796</v>
      </c>
      <c r="G39" s="12">
        <v>731</v>
      </c>
      <c r="H39" s="12">
        <v>327</v>
      </c>
      <c r="I39" s="12">
        <v>3</v>
      </c>
      <c r="J39" s="13">
        <f t="shared" si="5"/>
        <v>1061</v>
      </c>
      <c r="K39" s="12">
        <v>1364</v>
      </c>
      <c r="L39" s="32">
        <v>692</v>
      </c>
      <c r="M39" s="12">
        <v>5</v>
      </c>
      <c r="N39" s="13">
        <f t="shared" si="6"/>
        <v>2061</v>
      </c>
      <c r="O39" s="14"/>
      <c r="P39" s="14"/>
      <c r="Q39" s="14"/>
      <c r="R39" s="14"/>
      <c r="S39" s="14"/>
    </row>
    <row r="40" spans="2:19">
      <c r="B40" s="3" t="s">
        <v>17</v>
      </c>
      <c r="C40" s="12">
        <v>658</v>
      </c>
      <c r="D40" s="12">
        <v>170</v>
      </c>
      <c r="E40" s="12">
        <v>1</v>
      </c>
      <c r="F40" s="13">
        <f t="shared" si="4"/>
        <v>829</v>
      </c>
      <c r="G40" s="12">
        <v>685</v>
      </c>
      <c r="H40" s="12">
        <v>327</v>
      </c>
      <c r="I40" s="12">
        <v>0</v>
      </c>
      <c r="J40" s="13">
        <f t="shared" si="5"/>
        <v>1012</v>
      </c>
      <c r="K40" s="12">
        <v>1343</v>
      </c>
      <c r="L40" s="32">
        <v>832</v>
      </c>
      <c r="M40" s="12">
        <v>1</v>
      </c>
      <c r="N40" s="13">
        <f t="shared" si="6"/>
        <v>2176</v>
      </c>
      <c r="O40" s="14"/>
      <c r="P40" s="14"/>
      <c r="Q40" s="14"/>
      <c r="R40" s="14"/>
      <c r="S40" s="14"/>
    </row>
    <row r="41" spans="2:19">
      <c r="B41" s="3" t="s">
        <v>18</v>
      </c>
      <c r="C41" s="12">
        <v>976</v>
      </c>
      <c r="D41" s="12">
        <v>172</v>
      </c>
      <c r="E41" s="12">
        <v>1</v>
      </c>
      <c r="F41" s="13">
        <f t="shared" si="4"/>
        <v>1149</v>
      </c>
      <c r="G41" s="12">
        <v>1077</v>
      </c>
      <c r="H41" s="12">
        <v>361</v>
      </c>
      <c r="I41" s="12">
        <v>1</v>
      </c>
      <c r="J41" s="13">
        <f t="shared" si="5"/>
        <v>1439</v>
      </c>
      <c r="K41" s="12">
        <v>2053</v>
      </c>
      <c r="L41" s="32">
        <v>1217</v>
      </c>
      <c r="M41" s="12">
        <v>2</v>
      </c>
      <c r="N41" s="13">
        <f t="shared" si="6"/>
        <v>3272</v>
      </c>
      <c r="O41" s="14"/>
      <c r="P41" s="14"/>
      <c r="Q41" s="14"/>
      <c r="R41" s="14"/>
      <c r="S41" s="14"/>
    </row>
    <row r="42" spans="2:19">
      <c r="B42" s="3" t="s">
        <v>19</v>
      </c>
      <c r="C42" s="12">
        <v>1789</v>
      </c>
      <c r="D42" s="12">
        <v>178</v>
      </c>
      <c r="E42" s="12">
        <v>0</v>
      </c>
      <c r="F42" s="13">
        <f t="shared" si="4"/>
        <v>1967</v>
      </c>
      <c r="G42" s="12">
        <v>2003</v>
      </c>
      <c r="H42" s="12">
        <v>371</v>
      </c>
      <c r="I42" s="12">
        <v>0</v>
      </c>
      <c r="J42" s="13">
        <f t="shared" si="5"/>
        <v>2374</v>
      </c>
      <c r="K42" s="12">
        <v>3792</v>
      </c>
      <c r="L42" s="32">
        <v>2203</v>
      </c>
      <c r="M42" s="12">
        <v>0</v>
      </c>
      <c r="N42" s="13">
        <f t="shared" si="6"/>
        <v>5995</v>
      </c>
      <c r="O42" s="14"/>
      <c r="P42" s="14"/>
      <c r="Q42" s="14"/>
      <c r="R42" s="14"/>
      <c r="S42" s="14"/>
    </row>
    <row r="43" spans="2:19">
      <c r="B43" s="3" t="s">
        <v>20</v>
      </c>
      <c r="C43" s="12">
        <v>2192</v>
      </c>
      <c r="D43" s="12">
        <v>179</v>
      </c>
      <c r="E43" s="12">
        <v>0</v>
      </c>
      <c r="F43" s="13">
        <f t="shared" si="4"/>
        <v>2371</v>
      </c>
      <c r="G43" s="12">
        <v>2474</v>
      </c>
      <c r="H43" s="12">
        <v>354</v>
      </c>
      <c r="I43" s="12">
        <v>1</v>
      </c>
      <c r="J43" s="13">
        <f t="shared" si="5"/>
        <v>2829</v>
      </c>
      <c r="K43" s="12">
        <v>4666</v>
      </c>
      <c r="L43" s="32">
        <v>1000</v>
      </c>
      <c r="M43" s="12">
        <v>1</v>
      </c>
      <c r="N43" s="13">
        <f t="shared" si="6"/>
        <v>5667</v>
      </c>
      <c r="O43" s="14"/>
      <c r="P43" s="14"/>
      <c r="Q43" s="14"/>
      <c r="R43" s="14"/>
      <c r="S43" s="14"/>
    </row>
    <row r="44" spans="2:19">
      <c r="B44" s="9" t="s">
        <v>21</v>
      </c>
      <c r="C44" s="15">
        <f>AVERAGE(C32:C43)</f>
        <v>1293.0833333333333</v>
      </c>
      <c r="D44" s="15">
        <f>AVERAGE(D32:D43)</f>
        <v>294.66666666666669</v>
      </c>
      <c r="E44" s="15">
        <f>AVERAGE(E32:E43)</f>
        <v>5.416666666666667</v>
      </c>
      <c r="F44" s="16">
        <f>AVERAGE(F32:F43)</f>
        <v>1593.1666666666667</v>
      </c>
      <c r="G44" s="15">
        <f t="shared" ref="G44:N44" si="7">AVERAGE(G32:G43)</f>
        <v>1499.1666666666667</v>
      </c>
      <c r="H44" s="15">
        <f t="shared" si="7"/>
        <v>566.5</v>
      </c>
      <c r="I44" s="15">
        <f t="shared" si="7"/>
        <v>9.8333333333333339</v>
      </c>
      <c r="J44" s="16">
        <f t="shared" si="7"/>
        <v>2075.5</v>
      </c>
      <c r="K44" s="15">
        <f t="shared" si="7"/>
        <v>2695.5</v>
      </c>
      <c r="L44" s="15">
        <f t="shared" si="7"/>
        <v>1331</v>
      </c>
      <c r="M44" s="15">
        <f t="shared" si="7"/>
        <v>13.416666666666666</v>
      </c>
      <c r="N44" s="16">
        <f t="shared" si="7"/>
        <v>4039.9166666666665</v>
      </c>
      <c r="O44" s="14"/>
      <c r="Q44" s="14"/>
      <c r="R44" s="14"/>
      <c r="S44" s="14"/>
    </row>
    <row r="45" spans="2:19">
      <c r="B45" s="31" t="s">
        <v>40</v>
      </c>
      <c r="C45" s="14"/>
      <c r="D45" s="14"/>
      <c r="H45" s="14"/>
      <c r="M45" s="14"/>
      <c r="O45" s="14"/>
      <c r="P45" s="14"/>
      <c r="Q45" s="14"/>
      <c r="R45" s="14"/>
      <c r="S45" s="14"/>
    </row>
    <row r="46" spans="2:19">
      <c r="B46" s="8" t="s">
        <v>23</v>
      </c>
      <c r="C46" s="14"/>
      <c r="D46" s="14"/>
      <c r="H46" s="14"/>
      <c r="M46" s="14"/>
      <c r="O46" s="14"/>
      <c r="P46" s="14"/>
      <c r="Q46" s="14"/>
      <c r="R46" s="14"/>
      <c r="S46" s="14"/>
    </row>
    <row r="47" spans="2:19">
      <c r="G47" s="14"/>
      <c r="H47" s="14"/>
      <c r="J47" s="14"/>
      <c r="K47" s="14"/>
      <c r="L47" s="14"/>
      <c r="M47" s="14"/>
      <c r="N47" s="14"/>
      <c r="O47" s="14"/>
      <c r="Q47" s="14"/>
      <c r="R47" s="14"/>
      <c r="S47" s="14"/>
    </row>
    <row r="48" spans="2:19">
      <c r="F48" s="29"/>
      <c r="G48" s="14"/>
      <c r="H48" s="14"/>
      <c r="J48" s="14"/>
      <c r="K48" s="14"/>
      <c r="L48" s="14"/>
      <c r="M48" s="14"/>
      <c r="N48" s="14"/>
      <c r="O48" s="14"/>
      <c r="Q48" s="14"/>
      <c r="R48" s="14"/>
      <c r="S48" s="14"/>
    </row>
    <row r="49" spans="2:19" ht="15.75">
      <c r="B49" s="18" t="s">
        <v>49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P49" s="14"/>
      <c r="Q49" s="14"/>
      <c r="R49" s="14"/>
      <c r="S49" s="14"/>
    </row>
    <row r="50" spans="2:19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Q50" s="14"/>
      <c r="R50" s="14"/>
      <c r="S50" s="14"/>
    </row>
    <row r="51" spans="2:19">
      <c r="B51" s="6"/>
      <c r="C51" s="36" t="s">
        <v>1</v>
      </c>
      <c r="D51" s="36"/>
      <c r="E51" s="36"/>
      <c r="F51" s="37"/>
      <c r="G51" s="39" t="s">
        <v>2</v>
      </c>
      <c r="H51" s="36"/>
      <c r="I51" s="36"/>
      <c r="J51" s="37"/>
      <c r="K51" s="39" t="s">
        <v>3</v>
      </c>
      <c r="L51" s="36"/>
      <c r="M51" s="36"/>
      <c r="N51" s="37"/>
      <c r="O51" s="14"/>
      <c r="Q51" s="14"/>
      <c r="R51" s="14"/>
      <c r="S51" s="14"/>
    </row>
    <row r="52" spans="2:19" ht="45">
      <c r="B52" s="17" t="s">
        <v>25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O52" s="14"/>
      <c r="Q52" s="14"/>
      <c r="R52" s="14"/>
      <c r="S52" s="14"/>
    </row>
    <row r="53" spans="2:19">
      <c r="B53" s="3" t="s">
        <v>9</v>
      </c>
      <c r="C53" s="12">
        <v>2310</v>
      </c>
      <c r="D53" s="12">
        <v>1010</v>
      </c>
      <c r="E53" s="12">
        <v>11</v>
      </c>
      <c r="F53" s="13">
        <f t="shared" ref="F53:F64" si="8">SUM(C53:E53)</f>
        <v>3331</v>
      </c>
      <c r="G53" s="12">
        <v>2532</v>
      </c>
      <c r="H53" s="12">
        <v>1944</v>
      </c>
      <c r="I53" s="12">
        <v>36</v>
      </c>
      <c r="J53" s="13">
        <f t="shared" ref="J53:J64" si="9">SUM(G53:I53)</f>
        <v>4512</v>
      </c>
      <c r="K53" s="12">
        <v>4842</v>
      </c>
      <c r="L53" s="12">
        <v>2954</v>
      </c>
      <c r="M53" s="12">
        <v>47</v>
      </c>
      <c r="N53" s="13">
        <f t="shared" ref="N53:N64" si="10">SUM(K53:M53)</f>
        <v>7843</v>
      </c>
      <c r="O53" s="14"/>
      <c r="Q53" s="14"/>
      <c r="R53" s="14"/>
      <c r="S53" s="14"/>
    </row>
    <row r="54" spans="2:19">
      <c r="B54" s="3" t="s">
        <v>10</v>
      </c>
      <c r="C54" s="12">
        <v>1793</v>
      </c>
      <c r="D54" s="12">
        <v>981</v>
      </c>
      <c r="E54" s="12">
        <v>11</v>
      </c>
      <c r="F54" s="13">
        <f t="shared" si="8"/>
        <v>2785</v>
      </c>
      <c r="G54" s="12">
        <v>2165</v>
      </c>
      <c r="H54" s="12">
        <v>2001</v>
      </c>
      <c r="I54" s="12">
        <v>41</v>
      </c>
      <c r="J54" s="13">
        <f t="shared" si="9"/>
        <v>4207</v>
      </c>
      <c r="K54" s="12">
        <v>3958</v>
      </c>
      <c r="L54" s="12">
        <v>2982</v>
      </c>
      <c r="M54" s="12">
        <v>52</v>
      </c>
      <c r="N54" s="13">
        <f t="shared" si="10"/>
        <v>6992</v>
      </c>
      <c r="O54" s="14"/>
      <c r="Q54" s="14"/>
      <c r="R54" s="14"/>
      <c r="S54" s="14"/>
    </row>
    <row r="55" spans="2:19">
      <c r="B55" s="3" t="s">
        <v>11</v>
      </c>
      <c r="C55" s="12">
        <v>1161</v>
      </c>
      <c r="D55" s="12">
        <v>879</v>
      </c>
      <c r="E55" s="12">
        <v>12</v>
      </c>
      <c r="F55" s="13">
        <f t="shared" si="8"/>
        <v>2052</v>
      </c>
      <c r="G55" s="12">
        <v>1367</v>
      </c>
      <c r="H55" s="12">
        <v>1806</v>
      </c>
      <c r="I55" s="12">
        <v>38</v>
      </c>
      <c r="J55" s="13">
        <f t="shared" si="9"/>
        <v>3211</v>
      </c>
      <c r="K55" s="12">
        <v>2528</v>
      </c>
      <c r="L55" s="12">
        <v>2685</v>
      </c>
      <c r="M55" s="12">
        <v>50</v>
      </c>
      <c r="N55" s="13">
        <f t="shared" si="10"/>
        <v>5263</v>
      </c>
      <c r="O55" s="14"/>
      <c r="Q55" s="14"/>
      <c r="R55" s="14"/>
      <c r="S55" s="14"/>
    </row>
    <row r="56" spans="2:19">
      <c r="B56" s="3" t="s">
        <v>12</v>
      </c>
      <c r="C56" s="12">
        <v>730</v>
      </c>
      <c r="D56" s="12">
        <v>568</v>
      </c>
      <c r="E56" s="12">
        <v>13</v>
      </c>
      <c r="F56" s="13">
        <f t="shared" si="8"/>
        <v>1311</v>
      </c>
      <c r="G56" s="12">
        <v>848</v>
      </c>
      <c r="H56" s="12">
        <v>1015</v>
      </c>
      <c r="I56" s="12">
        <v>40</v>
      </c>
      <c r="J56" s="13">
        <f t="shared" si="9"/>
        <v>1903</v>
      </c>
      <c r="K56" s="12">
        <v>1578</v>
      </c>
      <c r="L56" s="12">
        <v>1583</v>
      </c>
      <c r="M56" s="12">
        <v>53</v>
      </c>
      <c r="N56" s="13">
        <f t="shared" si="10"/>
        <v>3214</v>
      </c>
      <c r="O56" s="14"/>
      <c r="Q56" s="14"/>
      <c r="R56" s="14"/>
      <c r="S56" s="14"/>
    </row>
    <row r="57" spans="2:19">
      <c r="B57" s="3" t="s">
        <v>13</v>
      </c>
      <c r="C57" s="12">
        <v>474</v>
      </c>
      <c r="D57" s="12">
        <v>293</v>
      </c>
      <c r="E57" s="12">
        <v>12</v>
      </c>
      <c r="F57" s="13">
        <f t="shared" si="8"/>
        <v>779</v>
      </c>
      <c r="G57" s="12">
        <v>533</v>
      </c>
      <c r="H57" s="12">
        <v>552</v>
      </c>
      <c r="I57" s="12">
        <v>36</v>
      </c>
      <c r="J57" s="13">
        <f t="shared" si="9"/>
        <v>1121</v>
      </c>
      <c r="K57" s="12">
        <v>1007</v>
      </c>
      <c r="L57" s="12">
        <v>845</v>
      </c>
      <c r="M57" s="12">
        <v>48</v>
      </c>
      <c r="N57" s="13">
        <f t="shared" si="10"/>
        <v>1900</v>
      </c>
      <c r="O57" s="14"/>
      <c r="Q57" s="14"/>
      <c r="R57" s="14"/>
      <c r="S57" s="14"/>
    </row>
    <row r="58" spans="2:19">
      <c r="B58" s="3" t="s">
        <v>14</v>
      </c>
      <c r="C58" s="12">
        <v>453</v>
      </c>
      <c r="D58" s="12">
        <v>260</v>
      </c>
      <c r="E58" s="12">
        <v>15</v>
      </c>
      <c r="F58" s="13">
        <f t="shared" si="8"/>
        <v>728</v>
      </c>
      <c r="G58" s="12">
        <v>490</v>
      </c>
      <c r="H58" s="12">
        <v>484</v>
      </c>
      <c r="I58" s="12">
        <v>34</v>
      </c>
      <c r="J58" s="13">
        <f t="shared" si="9"/>
        <v>1008</v>
      </c>
      <c r="K58" s="12">
        <v>943</v>
      </c>
      <c r="L58" s="12">
        <v>744</v>
      </c>
      <c r="M58" s="12">
        <v>49</v>
      </c>
      <c r="N58" s="13">
        <f t="shared" si="10"/>
        <v>1736</v>
      </c>
      <c r="O58" s="14"/>
      <c r="Q58" s="14"/>
      <c r="R58" s="14"/>
      <c r="S58" s="14"/>
    </row>
    <row r="59" spans="2:19">
      <c r="B59" s="3" t="s">
        <v>15</v>
      </c>
      <c r="C59" s="12">
        <v>524</v>
      </c>
      <c r="D59" s="12">
        <v>259</v>
      </c>
      <c r="E59" s="12">
        <v>15</v>
      </c>
      <c r="F59" s="13">
        <f t="shared" si="8"/>
        <v>798</v>
      </c>
      <c r="G59" s="12">
        <v>605</v>
      </c>
      <c r="H59" s="12">
        <v>477</v>
      </c>
      <c r="I59" s="12">
        <v>34</v>
      </c>
      <c r="J59" s="13">
        <f t="shared" si="9"/>
        <v>1116</v>
      </c>
      <c r="K59" s="12">
        <v>1129</v>
      </c>
      <c r="L59" s="12">
        <v>736</v>
      </c>
      <c r="M59" s="12">
        <v>49</v>
      </c>
      <c r="N59" s="13">
        <f t="shared" si="10"/>
        <v>1914</v>
      </c>
      <c r="O59" s="14"/>
      <c r="Q59" s="14"/>
      <c r="R59" s="14"/>
      <c r="S59" s="14"/>
    </row>
    <row r="60" spans="2:19">
      <c r="B60" s="3" t="s">
        <v>16</v>
      </c>
      <c r="C60" s="12">
        <v>640</v>
      </c>
      <c r="D60" s="12">
        <v>270</v>
      </c>
      <c r="E60" s="12">
        <v>16</v>
      </c>
      <c r="F60" s="13">
        <f t="shared" si="8"/>
        <v>926</v>
      </c>
      <c r="G60" s="12">
        <v>659</v>
      </c>
      <c r="H60" s="12">
        <v>476</v>
      </c>
      <c r="I60" s="12">
        <v>34</v>
      </c>
      <c r="J60" s="13">
        <f t="shared" si="9"/>
        <v>1169</v>
      </c>
      <c r="K60" s="12">
        <v>1299</v>
      </c>
      <c r="L60" s="12">
        <v>746</v>
      </c>
      <c r="M60" s="12">
        <v>50</v>
      </c>
      <c r="N60" s="13">
        <f t="shared" si="10"/>
        <v>2095</v>
      </c>
      <c r="O60" s="14"/>
      <c r="Q60" s="14"/>
      <c r="R60" s="14"/>
      <c r="S60" s="14"/>
    </row>
    <row r="61" spans="2:19">
      <c r="B61" s="3" t="s">
        <v>17</v>
      </c>
      <c r="C61" s="12">
        <v>665</v>
      </c>
      <c r="D61" s="12">
        <v>319</v>
      </c>
      <c r="E61" s="12">
        <v>15</v>
      </c>
      <c r="F61" s="13">
        <f t="shared" si="8"/>
        <v>999</v>
      </c>
      <c r="G61" s="12">
        <v>628</v>
      </c>
      <c r="H61" s="12">
        <v>540</v>
      </c>
      <c r="I61" s="12">
        <v>36</v>
      </c>
      <c r="J61" s="13">
        <f t="shared" si="9"/>
        <v>1204</v>
      </c>
      <c r="K61" s="12">
        <v>1293</v>
      </c>
      <c r="L61" s="12">
        <v>859</v>
      </c>
      <c r="M61" s="12">
        <v>51</v>
      </c>
      <c r="N61" s="13">
        <f t="shared" si="10"/>
        <v>2203</v>
      </c>
      <c r="O61" s="14"/>
      <c r="Q61" s="14"/>
      <c r="R61" s="14"/>
      <c r="S61" s="14"/>
    </row>
    <row r="62" spans="2:19">
      <c r="B62" s="3" t="s">
        <v>18</v>
      </c>
      <c r="C62" s="12">
        <v>1067</v>
      </c>
      <c r="D62" s="12">
        <v>446</v>
      </c>
      <c r="E62" s="12">
        <v>16</v>
      </c>
      <c r="F62" s="13">
        <f t="shared" si="8"/>
        <v>1529</v>
      </c>
      <c r="G62" s="12">
        <v>1105</v>
      </c>
      <c r="H62" s="12">
        <v>750</v>
      </c>
      <c r="I62" s="12">
        <v>39</v>
      </c>
      <c r="J62" s="13">
        <f t="shared" si="9"/>
        <v>1894</v>
      </c>
      <c r="K62" s="12">
        <v>2172</v>
      </c>
      <c r="L62" s="12">
        <v>1196</v>
      </c>
      <c r="M62" s="12">
        <v>55</v>
      </c>
      <c r="N62" s="13">
        <f t="shared" si="10"/>
        <v>3423</v>
      </c>
      <c r="O62" s="14"/>
      <c r="Q62" s="14"/>
      <c r="R62" s="14"/>
      <c r="S62" s="14"/>
    </row>
    <row r="63" spans="2:19">
      <c r="B63" s="3" t="s">
        <v>19</v>
      </c>
      <c r="C63" s="12">
        <v>2272</v>
      </c>
      <c r="D63" s="12">
        <v>632</v>
      </c>
      <c r="E63" s="12">
        <v>16</v>
      </c>
      <c r="F63" s="13">
        <f t="shared" si="8"/>
        <v>2920</v>
      </c>
      <c r="G63" s="12">
        <v>2718</v>
      </c>
      <c r="H63" s="12">
        <v>1073</v>
      </c>
      <c r="I63" s="12">
        <v>37</v>
      </c>
      <c r="J63" s="13">
        <f t="shared" si="9"/>
        <v>3828</v>
      </c>
      <c r="K63" s="12">
        <v>4990</v>
      </c>
      <c r="L63" s="12">
        <v>1705</v>
      </c>
      <c r="M63" s="12">
        <v>53</v>
      </c>
      <c r="N63" s="13">
        <f t="shared" si="10"/>
        <v>6748</v>
      </c>
      <c r="O63" s="14"/>
      <c r="Q63" s="14"/>
      <c r="R63" s="14"/>
      <c r="S63" s="14"/>
    </row>
    <row r="64" spans="2:19">
      <c r="B64" s="3" t="s">
        <v>20</v>
      </c>
      <c r="C64" s="12">
        <v>2779</v>
      </c>
      <c r="D64" s="10">
        <v>642</v>
      </c>
      <c r="E64" s="10">
        <v>15</v>
      </c>
      <c r="F64" s="13">
        <f t="shared" si="8"/>
        <v>3436</v>
      </c>
      <c r="G64" s="10">
        <v>3319</v>
      </c>
      <c r="H64" s="10">
        <v>1134</v>
      </c>
      <c r="I64" s="10">
        <v>36</v>
      </c>
      <c r="J64" s="13">
        <f t="shared" si="9"/>
        <v>4489</v>
      </c>
      <c r="K64" s="12">
        <v>6098</v>
      </c>
      <c r="L64" s="10">
        <v>1776</v>
      </c>
      <c r="M64" s="10">
        <v>51</v>
      </c>
      <c r="N64" s="13">
        <f t="shared" si="10"/>
        <v>7925</v>
      </c>
      <c r="O64" s="14"/>
      <c r="Q64" s="14"/>
      <c r="R64" s="14"/>
      <c r="S64" s="14"/>
    </row>
    <row r="65" spans="2:21">
      <c r="B65" s="9" t="s">
        <v>21</v>
      </c>
      <c r="C65" s="15">
        <f>AVERAGE(C53:C64)</f>
        <v>1239</v>
      </c>
      <c r="D65" s="15">
        <f>AVERAGE(D53:D64)</f>
        <v>546.58333333333337</v>
      </c>
      <c r="E65" s="15">
        <f>AVERAGE(E53:E64)</f>
        <v>13.916666666666666</v>
      </c>
      <c r="F65" s="16">
        <f>AVERAGE(F53:F64)</f>
        <v>1799.5</v>
      </c>
      <c r="G65" s="15">
        <f t="shared" ref="G65:N65" si="11">AVERAGE(G53:G64)</f>
        <v>1414.0833333333333</v>
      </c>
      <c r="H65" s="15">
        <f t="shared" si="11"/>
        <v>1021</v>
      </c>
      <c r="I65" s="15">
        <f t="shared" si="11"/>
        <v>36.75</v>
      </c>
      <c r="J65" s="16">
        <f t="shared" si="11"/>
        <v>2471.8333333333335</v>
      </c>
      <c r="K65" s="15">
        <f t="shared" si="11"/>
        <v>2653.0833333333335</v>
      </c>
      <c r="L65" s="15">
        <f t="shared" si="11"/>
        <v>1567.5833333333333</v>
      </c>
      <c r="M65" s="15">
        <f t="shared" si="11"/>
        <v>50.666666666666664</v>
      </c>
      <c r="N65" s="16">
        <f t="shared" si="11"/>
        <v>4271.333333333333</v>
      </c>
      <c r="O65" s="14"/>
      <c r="Q65" s="14"/>
      <c r="R65" s="14"/>
      <c r="S65" s="14"/>
    </row>
    <row r="66" spans="2:21">
      <c r="C66" s="14"/>
      <c r="D66" s="14"/>
      <c r="H66" s="14"/>
      <c r="M66" s="14"/>
      <c r="O66" s="14"/>
      <c r="Q66" s="14"/>
      <c r="R66" s="14"/>
      <c r="S66" s="14"/>
    </row>
    <row r="67" spans="2:21">
      <c r="B67" s="8" t="s">
        <v>23</v>
      </c>
      <c r="C67" s="14"/>
      <c r="D67" s="14"/>
      <c r="H67" s="14"/>
      <c r="M67" s="14"/>
      <c r="O67" s="14"/>
      <c r="Q67" s="14"/>
      <c r="R67" s="14"/>
      <c r="S67" s="14"/>
    </row>
    <row r="68" spans="2:21">
      <c r="B68" s="8"/>
      <c r="C68" s="14"/>
      <c r="D68" s="14"/>
      <c r="H68" s="14"/>
      <c r="M68" s="14"/>
      <c r="O68" s="14"/>
      <c r="Q68" s="14"/>
      <c r="R68" s="14"/>
      <c r="S68" s="14"/>
    </row>
    <row r="69" spans="2:21">
      <c r="F69" s="14"/>
      <c r="G69" s="14"/>
      <c r="H69" s="14"/>
      <c r="J69" s="14"/>
      <c r="K69" s="14"/>
      <c r="L69" s="14"/>
      <c r="O69" s="14"/>
      <c r="Q69" s="14"/>
      <c r="R69" s="14"/>
      <c r="S69" s="14"/>
      <c r="U69" s="14"/>
    </row>
    <row r="70" spans="2:21" ht="15.75">
      <c r="B70" s="18" t="s">
        <v>50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14"/>
      <c r="Q70" s="14"/>
      <c r="R70" s="14"/>
      <c r="S70" s="14"/>
    </row>
    <row r="71" spans="2:21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14"/>
      <c r="Q71" s="14"/>
      <c r="R71" s="14"/>
      <c r="S71" s="14"/>
    </row>
    <row r="72" spans="2:21">
      <c r="B72" s="6"/>
      <c r="C72" s="36" t="s">
        <v>1</v>
      </c>
      <c r="D72" s="36"/>
      <c r="E72" s="36"/>
      <c r="F72" s="37"/>
      <c r="G72" s="39" t="s">
        <v>2</v>
      </c>
      <c r="H72" s="36"/>
      <c r="I72" s="36"/>
      <c r="J72" s="37"/>
      <c r="K72" s="39" t="s">
        <v>3</v>
      </c>
      <c r="L72" s="36"/>
      <c r="M72" s="36"/>
      <c r="N72" s="37"/>
      <c r="O72" s="14"/>
      <c r="Q72" s="14"/>
      <c r="R72" s="14"/>
      <c r="S72" s="14"/>
    </row>
    <row r="73" spans="2:21" ht="45">
      <c r="B73" s="17" t="s">
        <v>27</v>
      </c>
      <c r="C73" s="7" t="s">
        <v>5</v>
      </c>
      <c r="D73" s="7" t="s">
        <v>6</v>
      </c>
      <c r="E73" s="7" t="s">
        <v>7</v>
      </c>
      <c r="F73" s="11" t="s">
        <v>3</v>
      </c>
      <c r="G73" s="7" t="s">
        <v>5</v>
      </c>
      <c r="H73" s="7" t="s">
        <v>6</v>
      </c>
      <c r="I73" s="7" t="s">
        <v>7</v>
      </c>
      <c r="J73" s="11" t="s">
        <v>3</v>
      </c>
      <c r="K73" s="7" t="s">
        <v>5</v>
      </c>
      <c r="L73" s="7" t="s">
        <v>6</v>
      </c>
      <c r="M73" s="7" t="s">
        <v>7</v>
      </c>
      <c r="N73" s="11" t="s">
        <v>3</v>
      </c>
      <c r="O73" s="14"/>
      <c r="Q73" s="14"/>
      <c r="R73" s="14"/>
      <c r="S73" s="14"/>
      <c r="U73" s="14"/>
    </row>
    <row r="74" spans="2:21">
      <c r="B74" s="3" t="s">
        <v>9</v>
      </c>
      <c r="C74" s="12">
        <v>2661</v>
      </c>
      <c r="D74" s="12">
        <v>765</v>
      </c>
      <c r="E74" s="12">
        <v>15</v>
      </c>
      <c r="F74" s="13">
        <f t="shared" ref="F74:F85" si="12">SUM(C74:E74)</f>
        <v>3441</v>
      </c>
      <c r="G74" s="12">
        <v>3374</v>
      </c>
      <c r="H74" s="12">
        <v>1302</v>
      </c>
      <c r="I74" s="12">
        <v>44</v>
      </c>
      <c r="J74" s="13">
        <f t="shared" ref="J74:J85" si="13">SUM(G74:I74)</f>
        <v>4720</v>
      </c>
      <c r="K74" s="12">
        <v>6035</v>
      </c>
      <c r="L74" s="12">
        <v>2067</v>
      </c>
      <c r="M74" s="12">
        <v>59</v>
      </c>
      <c r="N74" s="13">
        <f t="shared" ref="N74:N85" si="14">SUM(K74:M74)</f>
        <v>8161</v>
      </c>
      <c r="O74" s="14"/>
      <c r="Q74" s="14"/>
      <c r="R74" s="14"/>
      <c r="S74" s="14"/>
      <c r="U74" s="14"/>
    </row>
    <row r="75" spans="2:21">
      <c r="B75" s="3" t="s">
        <v>10</v>
      </c>
      <c r="C75" s="12">
        <v>2204</v>
      </c>
      <c r="D75" s="12">
        <v>727</v>
      </c>
      <c r="E75" s="12">
        <v>14</v>
      </c>
      <c r="F75" s="13">
        <f t="shared" si="12"/>
        <v>2945</v>
      </c>
      <c r="G75" s="12">
        <v>3005</v>
      </c>
      <c r="H75" s="12">
        <v>1268</v>
      </c>
      <c r="I75" s="12">
        <v>53</v>
      </c>
      <c r="J75" s="13">
        <f t="shared" si="13"/>
        <v>4326</v>
      </c>
      <c r="K75" s="12">
        <v>5209</v>
      </c>
      <c r="L75" s="12">
        <v>1995</v>
      </c>
      <c r="M75" s="12">
        <v>67</v>
      </c>
      <c r="N75" s="13">
        <f t="shared" si="14"/>
        <v>7271</v>
      </c>
      <c r="O75" s="14"/>
      <c r="Q75" s="14"/>
      <c r="R75" s="14"/>
      <c r="S75" s="14"/>
      <c r="U75" s="14"/>
    </row>
    <row r="76" spans="2:21">
      <c r="B76" s="3" t="s">
        <v>11</v>
      </c>
      <c r="C76" s="12">
        <v>1264</v>
      </c>
      <c r="D76" s="12">
        <v>631</v>
      </c>
      <c r="E76" s="12">
        <v>11</v>
      </c>
      <c r="F76" s="13">
        <f t="shared" si="12"/>
        <v>1906</v>
      </c>
      <c r="G76" s="12">
        <v>1702</v>
      </c>
      <c r="H76" s="12">
        <v>1219</v>
      </c>
      <c r="I76" s="12">
        <v>49</v>
      </c>
      <c r="J76" s="13">
        <f t="shared" si="13"/>
        <v>2970</v>
      </c>
      <c r="K76" s="12">
        <v>2966</v>
      </c>
      <c r="L76" s="12">
        <v>1850</v>
      </c>
      <c r="M76" s="12">
        <v>60</v>
      </c>
      <c r="N76" s="13">
        <f t="shared" si="14"/>
        <v>4876</v>
      </c>
      <c r="O76" s="14"/>
      <c r="Q76" s="14"/>
      <c r="R76" s="14"/>
      <c r="S76" s="14"/>
    </row>
    <row r="77" spans="2:21">
      <c r="B77" s="3" t="s">
        <v>12</v>
      </c>
      <c r="C77" s="12">
        <v>705</v>
      </c>
      <c r="D77" s="12">
        <v>473</v>
      </c>
      <c r="E77" s="12">
        <v>11</v>
      </c>
      <c r="F77" s="13">
        <f t="shared" si="12"/>
        <v>1189</v>
      </c>
      <c r="G77" s="12">
        <v>910</v>
      </c>
      <c r="H77" s="12">
        <v>898</v>
      </c>
      <c r="I77" s="12">
        <v>47</v>
      </c>
      <c r="J77" s="13">
        <f t="shared" si="13"/>
        <v>1855</v>
      </c>
      <c r="K77" s="12">
        <v>1615</v>
      </c>
      <c r="L77" s="12">
        <v>1371</v>
      </c>
      <c r="M77" s="12">
        <v>58</v>
      </c>
      <c r="N77" s="13">
        <f t="shared" si="14"/>
        <v>3044</v>
      </c>
      <c r="O77" s="14"/>
      <c r="Q77" s="14"/>
      <c r="R77" s="14"/>
      <c r="S77" s="14"/>
      <c r="U77" s="14"/>
    </row>
    <row r="78" spans="2:21">
      <c r="B78" s="3" t="s">
        <v>13</v>
      </c>
      <c r="C78" s="12">
        <v>386</v>
      </c>
      <c r="D78" s="12">
        <v>267</v>
      </c>
      <c r="E78" s="12">
        <v>12</v>
      </c>
      <c r="F78" s="13">
        <f t="shared" si="12"/>
        <v>665</v>
      </c>
      <c r="G78" s="12">
        <v>472</v>
      </c>
      <c r="H78" s="12">
        <v>489</v>
      </c>
      <c r="I78" s="12">
        <v>46</v>
      </c>
      <c r="J78" s="13">
        <f t="shared" si="13"/>
        <v>1007</v>
      </c>
      <c r="K78" s="12">
        <v>858</v>
      </c>
      <c r="L78" s="12">
        <v>756</v>
      </c>
      <c r="M78" s="12">
        <v>58</v>
      </c>
      <c r="N78" s="13">
        <f t="shared" si="14"/>
        <v>1672</v>
      </c>
      <c r="O78" s="14"/>
      <c r="Q78" s="14"/>
      <c r="R78" s="14"/>
    </row>
    <row r="79" spans="2:21">
      <c r="B79" s="3" t="s">
        <v>14</v>
      </c>
      <c r="C79" s="12">
        <v>355</v>
      </c>
      <c r="D79" s="12">
        <v>219</v>
      </c>
      <c r="E79" s="12">
        <v>11</v>
      </c>
      <c r="F79" s="13">
        <f t="shared" si="12"/>
        <v>585</v>
      </c>
      <c r="G79" s="12">
        <v>418</v>
      </c>
      <c r="H79" s="12">
        <v>449</v>
      </c>
      <c r="I79" s="12">
        <v>43</v>
      </c>
      <c r="J79" s="13">
        <f t="shared" si="13"/>
        <v>910</v>
      </c>
      <c r="K79" s="12">
        <v>773</v>
      </c>
      <c r="L79" s="12">
        <v>668</v>
      </c>
      <c r="M79" s="12">
        <v>54</v>
      </c>
      <c r="N79" s="13">
        <f t="shared" si="14"/>
        <v>1495</v>
      </c>
      <c r="O79" s="14"/>
      <c r="Q79" s="14"/>
      <c r="R79" s="14"/>
    </row>
    <row r="80" spans="2:21">
      <c r="B80" s="3" t="s">
        <v>15</v>
      </c>
      <c r="C80" s="12">
        <v>459</v>
      </c>
      <c r="D80" s="12">
        <v>235</v>
      </c>
      <c r="E80" s="12">
        <v>9</v>
      </c>
      <c r="F80" s="13">
        <f t="shared" si="12"/>
        <v>703</v>
      </c>
      <c r="G80" s="12">
        <v>582</v>
      </c>
      <c r="H80" s="12">
        <v>454</v>
      </c>
      <c r="I80" s="12">
        <v>43</v>
      </c>
      <c r="J80" s="13">
        <f t="shared" si="13"/>
        <v>1079</v>
      </c>
      <c r="K80" s="12">
        <v>1041</v>
      </c>
      <c r="L80" s="12">
        <v>689</v>
      </c>
      <c r="M80" s="12">
        <v>52</v>
      </c>
      <c r="N80" s="13">
        <f t="shared" si="14"/>
        <v>1782</v>
      </c>
      <c r="O80" s="14"/>
      <c r="Q80" s="14"/>
      <c r="R80" s="14"/>
    </row>
    <row r="81" spans="2:19">
      <c r="B81" s="3" t="s">
        <v>16</v>
      </c>
      <c r="C81" s="12">
        <v>558</v>
      </c>
      <c r="D81" s="12">
        <v>249</v>
      </c>
      <c r="E81" s="12">
        <v>7</v>
      </c>
      <c r="F81" s="13">
        <f t="shared" si="12"/>
        <v>814</v>
      </c>
      <c r="G81" s="12">
        <v>681</v>
      </c>
      <c r="H81" s="12">
        <v>458</v>
      </c>
      <c r="I81" s="12">
        <v>41</v>
      </c>
      <c r="J81" s="13">
        <f t="shared" si="13"/>
        <v>1180</v>
      </c>
      <c r="K81" s="12">
        <v>1239</v>
      </c>
      <c r="L81" s="12">
        <v>707</v>
      </c>
      <c r="M81" s="12">
        <v>48</v>
      </c>
      <c r="N81" s="13">
        <f t="shared" si="14"/>
        <v>1994</v>
      </c>
      <c r="O81" s="14"/>
      <c r="Q81" s="14"/>
      <c r="R81" s="14"/>
    </row>
    <row r="82" spans="2:19">
      <c r="B82" s="3" t="s">
        <v>17</v>
      </c>
      <c r="C82" s="12">
        <v>603</v>
      </c>
      <c r="D82" s="12">
        <v>286</v>
      </c>
      <c r="E82" s="12">
        <v>8</v>
      </c>
      <c r="F82" s="13">
        <f t="shared" si="12"/>
        <v>897</v>
      </c>
      <c r="G82" s="12">
        <v>670</v>
      </c>
      <c r="H82" s="12">
        <v>524</v>
      </c>
      <c r="I82" s="12">
        <v>39</v>
      </c>
      <c r="J82" s="13">
        <f t="shared" si="13"/>
        <v>1233</v>
      </c>
      <c r="K82" s="12">
        <v>1273</v>
      </c>
      <c r="L82" s="12">
        <v>810</v>
      </c>
      <c r="M82" s="12">
        <v>47</v>
      </c>
      <c r="N82" s="13">
        <f t="shared" si="14"/>
        <v>2130</v>
      </c>
      <c r="O82" s="14"/>
      <c r="Q82" s="14"/>
      <c r="R82" s="14"/>
    </row>
    <row r="83" spans="2:19">
      <c r="B83" s="3" t="s">
        <v>18</v>
      </c>
      <c r="C83" s="12">
        <v>891</v>
      </c>
      <c r="D83" s="12">
        <v>416</v>
      </c>
      <c r="E83" s="12">
        <v>11</v>
      </c>
      <c r="F83" s="13">
        <f t="shared" si="12"/>
        <v>1318</v>
      </c>
      <c r="G83" s="12">
        <v>1020</v>
      </c>
      <c r="H83" s="12">
        <v>727</v>
      </c>
      <c r="I83" s="12">
        <v>41</v>
      </c>
      <c r="J83" s="13">
        <f t="shared" si="13"/>
        <v>1788</v>
      </c>
      <c r="K83" s="12">
        <v>1911</v>
      </c>
      <c r="L83" s="12">
        <v>1143</v>
      </c>
      <c r="M83" s="12">
        <v>52</v>
      </c>
      <c r="N83" s="13">
        <f t="shared" si="14"/>
        <v>3106</v>
      </c>
      <c r="O83" s="14"/>
      <c r="Q83" s="14"/>
      <c r="R83" s="14"/>
    </row>
    <row r="84" spans="2:19">
      <c r="B84" s="3" t="s">
        <v>19</v>
      </c>
      <c r="C84" s="12">
        <v>1723</v>
      </c>
      <c r="D84" s="12">
        <v>733</v>
      </c>
      <c r="E84" s="12">
        <v>11</v>
      </c>
      <c r="F84" s="13">
        <f t="shared" si="12"/>
        <v>2467</v>
      </c>
      <c r="G84" s="12">
        <v>1915</v>
      </c>
      <c r="H84" s="12">
        <v>1344</v>
      </c>
      <c r="I84" s="12">
        <v>41</v>
      </c>
      <c r="J84" s="13">
        <f t="shared" si="13"/>
        <v>3300</v>
      </c>
      <c r="K84" s="12">
        <v>3638</v>
      </c>
      <c r="L84" s="12">
        <v>2077</v>
      </c>
      <c r="M84" s="12">
        <v>52</v>
      </c>
      <c r="N84" s="13">
        <f t="shared" si="14"/>
        <v>5767</v>
      </c>
      <c r="O84" s="14"/>
      <c r="Q84" s="14"/>
      <c r="R84" s="14"/>
    </row>
    <row r="85" spans="2:19">
      <c r="B85" s="3" t="s">
        <v>20</v>
      </c>
      <c r="C85" s="12">
        <v>2062</v>
      </c>
      <c r="D85" s="10">
        <v>877</v>
      </c>
      <c r="E85" s="10">
        <v>10</v>
      </c>
      <c r="F85" s="13">
        <f t="shared" si="12"/>
        <v>2949</v>
      </c>
      <c r="G85" s="10">
        <v>2314</v>
      </c>
      <c r="H85" s="10">
        <v>1667</v>
      </c>
      <c r="I85" s="10">
        <v>41</v>
      </c>
      <c r="J85" s="13">
        <f t="shared" si="13"/>
        <v>4022</v>
      </c>
      <c r="K85" s="12">
        <v>4376</v>
      </c>
      <c r="L85" s="10">
        <v>2544</v>
      </c>
      <c r="M85" s="10">
        <v>51</v>
      </c>
      <c r="N85" s="13">
        <f t="shared" si="14"/>
        <v>6971</v>
      </c>
      <c r="O85" s="14"/>
      <c r="Q85" s="14"/>
      <c r="R85" s="14"/>
    </row>
    <row r="86" spans="2:19">
      <c r="B86" s="9" t="s">
        <v>21</v>
      </c>
      <c r="C86" s="15">
        <f>AVERAGE(C74:C85)</f>
        <v>1155.9166666666667</v>
      </c>
      <c r="D86" s="15">
        <f>AVERAGE(D74:D85)</f>
        <v>489.83333333333331</v>
      </c>
      <c r="E86" s="15">
        <f>AVERAGE(E74:E85)</f>
        <v>10.833333333333334</v>
      </c>
      <c r="F86" s="16">
        <f>AVERAGE(F74:F85)</f>
        <v>1656.5833333333333</v>
      </c>
      <c r="G86" s="15">
        <f t="shared" ref="G86:N86" si="15">AVERAGE(G74:G85)</f>
        <v>1421.9166666666667</v>
      </c>
      <c r="H86" s="15">
        <f t="shared" si="15"/>
        <v>899.91666666666663</v>
      </c>
      <c r="I86" s="15">
        <f t="shared" si="15"/>
        <v>44</v>
      </c>
      <c r="J86" s="16">
        <f t="shared" si="15"/>
        <v>2365.8333333333335</v>
      </c>
      <c r="K86" s="15">
        <f t="shared" si="15"/>
        <v>2577.8333333333335</v>
      </c>
      <c r="L86" s="15">
        <f t="shared" si="15"/>
        <v>1389.75</v>
      </c>
      <c r="M86" s="15">
        <f t="shared" si="15"/>
        <v>54.833333333333336</v>
      </c>
      <c r="N86" s="16">
        <f t="shared" si="15"/>
        <v>4022.4166666666665</v>
      </c>
      <c r="O86" s="14"/>
      <c r="Q86" s="14"/>
      <c r="R86" s="14"/>
    </row>
    <row r="87" spans="2:19">
      <c r="C87" s="14"/>
      <c r="D87" s="14"/>
      <c r="H87" s="14"/>
      <c r="M87" s="14"/>
      <c r="O87" s="14"/>
      <c r="Q87" s="14"/>
      <c r="R87" s="14"/>
    </row>
    <row r="88" spans="2:19">
      <c r="B88" s="8" t="s">
        <v>23</v>
      </c>
      <c r="C88" s="14"/>
      <c r="D88" s="14"/>
      <c r="H88" s="14"/>
      <c r="M88" s="14"/>
      <c r="O88" s="14"/>
      <c r="Q88" s="14"/>
      <c r="R88" s="14"/>
    </row>
    <row r="89" spans="2:19">
      <c r="F89" s="14"/>
      <c r="G89" s="14"/>
      <c r="H89" s="14"/>
      <c r="J89" s="14"/>
      <c r="K89" s="14"/>
      <c r="L89" s="14"/>
      <c r="O89" s="14"/>
      <c r="Q89" s="14"/>
      <c r="R89" s="14"/>
    </row>
    <row r="90" spans="2:19">
      <c r="F90" s="14"/>
      <c r="G90" s="14"/>
      <c r="H90" s="14"/>
      <c r="J90" s="14"/>
      <c r="K90" s="14"/>
      <c r="L90" s="14"/>
      <c r="O90" s="14"/>
      <c r="Q90" s="14"/>
      <c r="R90" s="14"/>
      <c r="S90" s="14"/>
    </row>
    <row r="91" spans="2:19" ht="15.75">
      <c r="B91" s="18" t="s">
        <v>51</v>
      </c>
      <c r="C91" s="2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4"/>
      <c r="S91" s="14"/>
    </row>
    <row r="92" spans="2:19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14"/>
    </row>
    <row r="93" spans="2:19">
      <c r="B93" s="6"/>
      <c r="C93" s="36" t="s">
        <v>1</v>
      </c>
      <c r="D93" s="36"/>
      <c r="E93" s="36"/>
      <c r="F93" s="36"/>
      <c r="G93" s="37"/>
      <c r="H93" s="36" t="s">
        <v>2</v>
      </c>
      <c r="I93" s="36"/>
      <c r="J93" s="36"/>
      <c r="K93" s="36"/>
      <c r="L93" s="37"/>
      <c r="M93" s="36" t="s">
        <v>3</v>
      </c>
      <c r="N93" s="36"/>
      <c r="O93" s="36"/>
      <c r="P93" s="36"/>
      <c r="Q93" s="37"/>
      <c r="R93" s="14"/>
      <c r="S93" s="14"/>
    </row>
    <row r="94" spans="2:19" ht="45">
      <c r="B94" s="21" t="s">
        <v>29</v>
      </c>
      <c r="C94" s="7" t="s">
        <v>5</v>
      </c>
      <c r="D94" s="7" t="s">
        <v>6</v>
      </c>
      <c r="E94" s="7" t="s">
        <v>7</v>
      </c>
      <c r="F94" s="7" t="s">
        <v>30</v>
      </c>
      <c r="G94" s="11" t="s">
        <v>3</v>
      </c>
      <c r="H94" s="7" t="s">
        <v>5</v>
      </c>
      <c r="I94" s="7" t="s">
        <v>6</v>
      </c>
      <c r="J94" s="7" t="s">
        <v>7</v>
      </c>
      <c r="K94" s="7" t="s">
        <v>30</v>
      </c>
      <c r="L94" s="11" t="s">
        <v>3</v>
      </c>
      <c r="M94" s="7" t="s">
        <v>5</v>
      </c>
      <c r="N94" s="7" t="s">
        <v>6</v>
      </c>
      <c r="O94" s="7" t="s">
        <v>7</v>
      </c>
      <c r="P94" s="7" t="s">
        <v>30</v>
      </c>
      <c r="Q94" s="11" t="s">
        <v>3</v>
      </c>
      <c r="R94" s="14"/>
      <c r="S94" s="14"/>
    </row>
    <row r="95" spans="2:19">
      <c r="B95" s="22" t="s">
        <v>9</v>
      </c>
      <c r="C95" s="12">
        <v>2908</v>
      </c>
      <c r="D95" s="12">
        <v>539</v>
      </c>
      <c r="E95" s="12">
        <v>51</v>
      </c>
      <c r="F95" s="12">
        <v>0</v>
      </c>
      <c r="G95" s="13">
        <f t="shared" ref="G95:G106" si="16">SUM(C95:F95)</f>
        <v>3498</v>
      </c>
      <c r="H95" s="12">
        <v>3625</v>
      </c>
      <c r="I95" s="12">
        <v>908</v>
      </c>
      <c r="J95" s="12">
        <v>97</v>
      </c>
      <c r="K95" s="23">
        <v>0</v>
      </c>
      <c r="L95" s="13">
        <f t="shared" ref="L95:L106" si="17">SUM(H95:K95)</f>
        <v>4630</v>
      </c>
      <c r="M95" s="12">
        <v>6533</v>
      </c>
      <c r="N95" s="12">
        <v>1447</v>
      </c>
      <c r="O95" s="12">
        <v>148</v>
      </c>
      <c r="P95" s="12">
        <v>0</v>
      </c>
      <c r="Q95" s="13">
        <f t="shared" ref="Q95:Q106" si="18">SUM(M95:P95)</f>
        <v>8128</v>
      </c>
      <c r="R95" s="14"/>
      <c r="S95" s="14"/>
    </row>
    <row r="96" spans="2:19">
      <c r="B96" s="22" t="s">
        <v>10</v>
      </c>
      <c r="C96" s="12">
        <v>2694</v>
      </c>
      <c r="D96" s="12">
        <v>525</v>
      </c>
      <c r="E96" s="12">
        <v>50</v>
      </c>
      <c r="F96" s="12">
        <v>0</v>
      </c>
      <c r="G96" s="13">
        <f t="shared" si="16"/>
        <v>3269</v>
      </c>
      <c r="H96" s="12">
        <v>3476</v>
      </c>
      <c r="I96" s="12">
        <v>863</v>
      </c>
      <c r="J96" s="12">
        <v>88</v>
      </c>
      <c r="K96" s="23">
        <v>0</v>
      </c>
      <c r="L96" s="13">
        <f t="shared" si="17"/>
        <v>4427</v>
      </c>
      <c r="M96" s="12">
        <v>6170</v>
      </c>
      <c r="N96" s="12">
        <v>1388</v>
      </c>
      <c r="O96" s="12">
        <v>138</v>
      </c>
      <c r="P96" s="12">
        <v>0</v>
      </c>
      <c r="Q96" s="13">
        <f t="shared" si="18"/>
        <v>7696</v>
      </c>
      <c r="R96" s="14"/>
      <c r="S96" s="14"/>
    </row>
    <row r="97" spans="2:19">
      <c r="B97" s="22" t="s">
        <v>11</v>
      </c>
      <c r="C97" s="12">
        <v>524</v>
      </c>
      <c r="D97" s="12">
        <v>469</v>
      </c>
      <c r="E97" s="12">
        <v>44</v>
      </c>
      <c r="F97" s="12">
        <v>0</v>
      </c>
      <c r="G97" s="13">
        <f t="shared" si="16"/>
        <v>1037</v>
      </c>
      <c r="H97" s="12">
        <v>653</v>
      </c>
      <c r="I97" s="12">
        <v>811</v>
      </c>
      <c r="J97" s="12">
        <v>81</v>
      </c>
      <c r="K97" s="23">
        <v>0</v>
      </c>
      <c r="L97" s="13">
        <f t="shared" si="17"/>
        <v>1545</v>
      </c>
      <c r="M97" s="12">
        <v>1177</v>
      </c>
      <c r="N97" s="12">
        <v>1280</v>
      </c>
      <c r="O97" s="12">
        <v>125</v>
      </c>
      <c r="P97" s="12">
        <v>0</v>
      </c>
      <c r="Q97" s="13">
        <f t="shared" si="18"/>
        <v>2582</v>
      </c>
      <c r="R97" s="14"/>
      <c r="S97" s="14"/>
    </row>
    <row r="98" spans="2:19">
      <c r="B98" s="22" t="s">
        <v>12</v>
      </c>
      <c r="C98" s="12">
        <v>496</v>
      </c>
      <c r="D98" s="12">
        <v>370</v>
      </c>
      <c r="E98" s="12">
        <v>36</v>
      </c>
      <c r="F98" s="12">
        <v>0</v>
      </c>
      <c r="G98" s="13">
        <f t="shared" si="16"/>
        <v>902</v>
      </c>
      <c r="H98" s="12">
        <v>636</v>
      </c>
      <c r="I98" s="12">
        <v>703</v>
      </c>
      <c r="J98" s="12">
        <v>65</v>
      </c>
      <c r="K98" s="23">
        <v>0</v>
      </c>
      <c r="L98" s="13">
        <f t="shared" si="17"/>
        <v>1404</v>
      </c>
      <c r="M98" s="12">
        <v>1132</v>
      </c>
      <c r="N98" s="12">
        <v>1073</v>
      </c>
      <c r="O98" s="12">
        <v>101</v>
      </c>
      <c r="P98" s="12">
        <v>0</v>
      </c>
      <c r="Q98" s="13">
        <f t="shared" si="18"/>
        <v>2306</v>
      </c>
      <c r="R98" s="14"/>
      <c r="S98" s="14"/>
    </row>
    <row r="99" spans="2:19">
      <c r="B99" s="22" t="s">
        <v>13</v>
      </c>
      <c r="C99" s="12">
        <v>429</v>
      </c>
      <c r="D99" s="12">
        <v>292</v>
      </c>
      <c r="E99" s="12">
        <v>33</v>
      </c>
      <c r="F99" s="12">
        <v>0</v>
      </c>
      <c r="G99" s="13">
        <f t="shared" si="16"/>
        <v>754</v>
      </c>
      <c r="H99" s="12">
        <v>528</v>
      </c>
      <c r="I99" s="12">
        <v>573</v>
      </c>
      <c r="J99" s="12">
        <v>61</v>
      </c>
      <c r="K99" s="23">
        <v>0</v>
      </c>
      <c r="L99" s="13">
        <f t="shared" si="17"/>
        <v>1162</v>
      </c>
      <c r="M99" s="12">
        <v>957</v>
      </c>
      <c r="N99" s="12">
        <v>865</v>
      </c>
      <c r="O99" s="12">
        <v>94</v>
      </c>
      <c r="P99" s="12">
        <v>0</v>
      </c>
      <c r="Q99" s="13">
        <f t="shared" si="18"/>
        <v>1916</v>
      </c>
      <c r="R99" s="14"/>
      <c r="S99" s="14"/>
    </row>
    <row r="100" spans="2:19">
      <c r="B100" s="22" t="s">
        <v>14</v>
      </c>
      <c r="C100" s="12">
        <v>377</v>
      </c>
      <c r="D100" s="12">
        <v>245</v>
      </c>
      <c r="E100" s="12">
        <v>28</v>
      </c>
      <c r="F100" s="12">
        <v>0</v>
      </c>
      <c r="G100" s="13">
        <f t="shared" si="16"/>
        <v>650</v>
      </c>
      <c r="H100" s="12">
        <v>450</v>
      </c>
      <c r="I100" s="12">
        <v>503</v>
      </c>
      <c r="J100" s="12">
        <v>57</v>
      </c>
      <c r="K100" s="23">
        <v>0</v>
      </c>
      <c r="L100" s="13">
        <f t="shared" si="17"/>
        <v>1010</v>
      </c>
      <c r="M100" s="12">
        <v>827</v>
      </c>
      <c r="N100" s="12">
        <v>748</v>
      </c>
      <c r="O100" s="12">
        <v>85</v>
      </c>
      <c r="P100" s="12">
        <v>0</v>
      </c>
      <c r="Q100" s="13">
        <f t="shared" si="18"/>
        <v>1660</v>
      </c>
      <c r="R100" s="14"/>
    </row>
    <row r="101" spans="2:19">
      <c r="B101" s="22" t="s">
        <v>15</v>
      </c>
      <c r="C101" s="12">
        <v>437</v>
      </c>
      <c r="D101" s="12">
        <v>243</v>
      </c>
      <c r="E101" s="12">
        <v>27</v>
      </c>
      <c r="F101" s="12">
        <v>0</v>
      </c>
      <c r="G101" s="13">
        <f t="shared" si="16"/>
        <v>707</v>
      </c>
      <c r="H101" s="12">
        <v>595</v>
      </c>
      <c r="I101" s="12">
        <v>471</v>
      </c>
      <c r="J101" s="12">
        <v>57</v>
      </c>
      <c r="K101" s="23">
        <v>0</v>
      </c>
      <c r="L101" s="13">
        <f t="shared" si="17"/>
        <v>1123</v>
      </c>
      <c r="M101" s="12">
        <v>1032</v>
      </c>
      <c r="N101" s="12">
        <v>714</v>
      </c>
      <c r="O101" s="12">
        <v>84</v>
      </c>
      <c r="P101" s="12">
        <v>0</v>
      </c>
      <c r="Q101" s="13">
        <f t="shared" si="18"/>
        <v>1830</v>
      </c>
      <c r="R101" s="14"/>
    </row>
    <row r="102" spans="2:19">
      <c r="B102" s="22" t="s">
        <v>16</v>
      </c>
      <c r="C102" s="12">
        <v>555</v>
      </c>
      <c r="D102" s="12">
        <v>249</v>
      </c>
      <c r="E102" s="12">
        <v>24</v>
      </c>
      <c r="F102" s="12">
        <v>0</v>
      </c>
      <c r="G102" s="13">
        <f t="shared" si="16"/>
        <v>828</v>
      </c>
      <c r="H102" s="12">
        <v>639</v>
      </c>
      <c r="I102" s="12">
        <v>480</v>
      </c>
      <c r="J102" s="12">
        <v>56</v>
      </c>
      <c r="K102" s="23">
        <v>0</v>
      </c>
      <c r="L102" s="13">
        <f t="shared" si="17"/>
        <v>1175</v>
      </c>
      <c r="M102" s="12">
        <v>1194</v>
      </c>
      <c r="N102" s="12">
        <v>729</v>
      </c>
      <c r="O102" s="12">
        <v>80</v>
      </c>
      <c r="P102" s="12">
        <v>0</v>
      </c>
      <c r="Q102" s="13">
        <f t="shared" si="18"/>
        <v>2003</v>
      </c>
      <c r="R102" s="14"/>
      <c r="S102" s="14"/>
    </row>
    <row r="103" spans="2:19">
      <c r="B103" s="22" t="s">
        <v>17</v>
      </c>
      <c r="C103" s="12">
        <v>587</v>
      </c>
      <c r="D103" s="12">
        <v>271</v>
      </c>
      <c r="E103" s="12">
        <v>24</v>
      </c>
      <c r="F103" s="12">
        <v>0</v>
      </c>
      <c r="G103" s="13">
        <f t="shared" si="16"/>
        <v>882</v>
      </c>
      <c r="H103" s="12">
        <v>623</v>
      </c>
      <c r="I103" s="12">
        <v>508</v>
      </c>
      <c r="J103" s="12">
        <v>54</v>
      </c>
      <c r="K103" s="23">
        <v>0</v>
      </c>
      <c r="L103" s="13">
        <f t="shared" si="17"/>
        <v>1185</v>
      </c>
      <c r="M103" s="12">
        <v>1210</v>
      </c>
      <c r="N103" s="12">
        <v>779</v>
      </c>
      <c r="O103" s="12">
        <v>78</v>
      </c>
      <c r="P103" s="12">
        <v>0</v>
      </c>
      <c r="Q103" s="13">
        <f t="shared" si="18"/>
        <v>2067</v>
      </c>
      <c r="R103" s="14"/>
      <c r="S103" s="14"/>
    </row>
    <row r="104" spans="2:19">
      <c r="B104" s="22" t="s">
        <v>18</v>
      </c>
      <c r="C104" s="12">
        <v>948</v>
      </c>
      <c r="D104" s="12">
        <v>393</v>
      </c>
      <c r="E104" s="12">
        <v>24</v>
      </c>
      <c r="F104" s="12">
        <v>0</v>
      </c>
      <c r="G104" s="13">
        <f t="shared" si="16"/>
        <v>1365</v>
      </c>
      <c r="H104" s="12">
        <v>1096</v>
      </c>
      <c r="I104" s="12">
        <v>690</v>
      </c>
      <c r="J104" s="12">
        <v>55</v>
      </c>
      <c r="K104" s="23">
        <v>0</v>
      </c>
      <c r="L104" s="13">
        <f t="shared" si="17"/>
        <v>1841</v>
      </c>
      <c r="M104" s="12">
        <v>2044</v>
      </c>
      <c r="N104" s="12">
        <v>1083</v>
      </c>
      <c r="O104" s="12">
        <v>79</v>
      </c>
      <c r="P104" s="12">
        <v>0</v>
      </c>
      <c r="Q104" s="13">
        <f t="shared" si="18"/>
        <v>3206</v>
      </c>
      <c r="R104" s="14"/>
      <c r="S104" s="14"/>
    </row>
    <row r="105" spans="2:19" ht="15" customHeight="1">
      <c r="B105" s="22" t="s">
        <v>19</v>
      </c>
      <c r="C105" s="12">
        <v>1815</v>
      </c>
      <c r="D105" s="12">
        <v>610</v>
      </c>
      <c r="E105" s="12">
        <v>21</v>
      </c>
      <c r="F105" s="12">
        <v>0</v>
      </c>
      <c r="G105" s="13">
        <f t="shared" si="16"/>
        <v>2446</v>
      </c>
      <c r="H105" s="12">
        <v>2202</v>
      </c>
      <c r="I105" s="12">
        <v>1079</v>
      </c>
      <c r="J105" s="12">
        <v>53</v>
      </c>
      <c r="K105" s="23">
        <v>0</v>
      </c>
      <c r="L105" s="13">
        <f t="shared" si="17"/>
        <v>3334</v>
      </c>
      <c r="M105" s="12">
        <v>4017</v>
      </c>
      <c r="N105" s="12">
        <v>1689</v>
      </c>
      <c r="O105" s="12">
        <v>74</v>
      </c>
      <c r="P105" s="12">
        <v>0</v>
      </c>
      <c r="Q105" s="13">
        <f t="shared" si="18"/>
        <v>5780</v>
      </c>
      <c r="R105" s="14"/>
    </row>
    <row r="106" spans="2:19">
      <c r="B106" s="22" t="s">
        <v>20</v>
      </c>
      <c r="C106" s="10">
        <v>2436</v>
      </c>
      <c r="D106" s="10">
        <v>732</v>
      </c>
      <c r="E106" s="10">
        <v>19</v>
      </c>
      <c r="F106" s="10">
        <v>0</v>
      </c>
      <c r="G106" s="13">
        <f t="shared" si="16"/>
        <v>3187</v>
      </c>
      <c r="H106" s="10">
        <v>3053</v>
      </c>
      <c r="I106" s="10">
        <v>1264</v>
      </c>
      <c r="J106" s="10">
        <v>53</v>
      </c>
      <c r="K106" s="24">
        <v>0</v>
      </c>
      <c r="L106" s="13">
        <f t="shared" si="17"/>
        <v>4370</v>
      </c>
      <c r="M106" s="10">
        <v>5489</v>
      </c>
      <c r="N106" s="10">
        <v>1996</v>
      </c>
      <c r="O106" s="10">
        <v>72</v>
      </c>
      <c r="P106" s="10">
        <v>0</v>
      </c>
      <c r="Q106" s="13">
        <f t="shared" si="18"/>
        <v>7557</v>
      </c>
      <c r="R106" s="14"/>
      <c r="S106" s="14"/>
    </row>
    <row r="107" spans="2:19">
      <c r="B107" s="9" t="s">
        <v>21</v>
      </c>
      <c r="C107" s="15">
        <f>AVERAGE(C95:C106)</f>
        <v>1183.8333333333333</v>
      </c>
      <c r="D107" s="15">
        <f t="shared" ref="D107:Q107" si="19">AVERAGE(D95:D106)</f>
        <v>411.5</v>
      </c>
      <c r="E107" s="15">
        <f t="shared" si="19"/>
        <v>31.75</v>
      </c>
      <c r="F107" s="15">
        <f t="shared" si="19"/>
        <v>0</v>
      </c>
      <c r="G107" s="16">
        <f t="shared" si="19"/>
        <v>1627.0833333333333</v>
      </c>
      <c r="H107" s="15">
        <f t="shared" si="19"/>
        <v>1464.6666666666667</v>
      </c>
      <c r="I107" s="15">
        <f t="shared" si="19"/>
        <v>737.75</v>
      </c>
      <c r="J107" s="15">
        <f t="shared" si="19"/>
        <v>64.75</v>
      </c>
      <c r="K107" s="25">
        <f t="shared" si="19"/>
        <v>0</v>
      </c>
      <c r="L107" s="16">
        <f t="shared" si="19"/>
        <v>2267.1666666666665</v>
      </c>
      <c r="M107" s="15">
        <f t="shared" si="19"/>
        <v>2648.5</v>
      </c>
      <c r="N107" s="15">
        <f t="shared" si="19"/>
        <v>1149.25</v>
      </c>
      <c r="O107" s="15">
        <f t="shared" si="19"/>
        <v>96.5</v>
      </c>
      <c r="P107" s="15">
        <f t="shared" si="19"/>
        <v>0</v>
      </c>
      <c r="Q107" s="16">
        <f t="shared" si="19"/>
        <v>3894.25</v>
      </c>
      <c r="R107" s="14"/>
    </row>
    <row r="108" spans="2:19">
      <c r="C108" s="14"/>
      <c r="H108" s="14"/>
      <c r="M108" s="14"/>
      <c r="R108" s="14"/>
      <c r="S108" s="14"/>
    </row>
    <row r="109" spans="2:19">
      <c r="B109" s="8" t="s">
        <v>23</v>
      </c>
      <c r="C109" s="14"/>
      <c r="H109" s="14"/>
      <c r="M109" s="14"/>
      <c r="R109" s="14"/>
      <c r="S109" s="14"/>
    </row>
    <row r="110" spans="2:19">
      <c r="F110" s="14"/>
      <c r="G110" s="14"/>
      <c r="H110" s="14"/>
      <c r="J110" s="14"/>
      <c r="K110" s="14"/>
      <c r="L110" s="14"/>
      <c r="O110" s="14"/>
      <c r="S110" s="14"/>
    </row>
    <row r="111" spans="2:19" ht="15.75">
      <c r="B111" s="18" t="s">
        <v>52</v>
      </c>
      <c r="C111" s="2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4"/>
      <c r="S111" s="14"/>
    </row>
    <row r="112" spans="2:19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14"/>
      <c r="S112" s="14"/>
    </row>
    <row r="113" spans="2:19">
      <c r="B113" s="6"/>
      <c r="C113" s="36" t="s">
        <v>1</v>
      </c>
      <c r="D113" s="36"/>
      <c r="E113" s="36"/>
      <c r="F113" s="36"/>
      <c r="G113" s="37"/>
      <c r="H113" s="36" t="s">
        <v>2</v>
      </c>
      <c r="I113" s="36"/>
      <c r="J113" s="36"/>
      <c r="K113" s="36"/>
      <c r="L113" s="37"/>
      <c r="M113" s="36" t="s">
        <v>3</v>
      </c>
      <c r="N113" s="36"/>
      <c r="O113" s="36"/>
      <c r="P113" s="36"/>
      <c r="Q113" s="37"/>
      <c r="R113" s="14"/>
      <c r="S113" s="14"/>
    </row>
    <row r="114" spans="2:19" ht="45">
      <c r="B114" s="21" t="s">
        <v>32</v>
      </c>
      <c r="C114" s="7" t="s">
        <v>5</v>
      </c>
      <c r="D114" s="7" t="s">
        <v>6</v>
      </c>
      <c r="E114" s="7" t="s">
        <v>7</v>
      </c>
      <c r="F114" s="7" t="s">
        <v>30</v>
      </c>
      <c r="G114" s="11" t="s">
        <v>3</v>
      </c>
      <c r="H114" s="7" t="s">
        <v>5</v>
      </c>
      <c r="I114" s="7" t="s">
        <v>6</v>
      </c>
      <c r="J114" s="7" t="s">
        <v>7</v>
      </c>
      <c r="K114" s="7" t="s">
        <v>30</v>
      </c>
      <c r="L114" s="11" t="s">
        <v>3</v>
      </c>
      <c r="M114" s="7" t="s">
        <v>5</v>
      </c>
      <c r="N114" s="7" t="s">
        <v>6</v>
      </c>
      <c r="O114" s="7" t="s">
        <v>7</v>
      </c>
      <c r="P114" s="7" t="s">
        <v>30</v>
      </c>
      <c r="Q114" s="11" t="s">
        <v>3</v>
      </c>
      <c r="S114" s="14"/>
    </row>
    <row r="115" spans="2:19">
      <c r="B115" s="22" t="s">
        <v>9</v>
      </c>
      <c r="C115" s="12">
        <v>2833</v>
      </c>
      <c r="D115" s="12">
        <v>867</v>
      </c>
      <c r="E115" s="12">
        <v>54</v>
      </c>
      <c r="F115" s="12">
        <v>0</v>
      </c>
      <c r="G115" s="13">
        <f t="shared" ref="G115:G126" si="20">SUM(C115:F115)</f>
        <v>3754</v>
      </c>
      <c r="H115" s="12">
        <v>3512</v>
      </c>
      <c r="I115" s="12">
        <v>1171</v>
      </c>
      <c r="J115" s="12">
        <v>116</v>
      </c>
      <c r="K115" s="12">
        <v>0</v>
      </c>
      <c r="L115" s="13">
        <f t="shared" ref="L115:L126" si="21">SUM(H115:K115)</f>
        <v>4799</v>
      </c>
      <c r="M115" s="12">
        <v>6345</v>
      </c>
      <c r="N115" s="12">
        <v>2038</v>
      </c>
      <c r="O115" s="12">
        <v>170</v>
      </c>
      <c r="P115" s="12">
        <v>0</v>
      </c>
      <c r="Q115" s="13">
        <f t="shared" ref="Q115:Q126" si="22">SUM(M115:P115)</f>
        <v>8553</v>
      </c>
      <c r="R115" s="14"/>
      <c r="S115" s="14"/>
    </row>
    <row r="116" spans="2:19">
      <c r="B116" s="22" t="s">
        <v>10</v>
      </c>
      <c r="C116" s="12">
        <v>2918</v>
      </c>
      <c r="D116" s="12">
        <v>802</v>
      </c>
      <c r="E116" s="12">
        <v>66</v>
      </c>
      <c r="F116" s="12">
        <v>0</v>
      </c>
      <c r="G116" s="13">
        <f t="shared" si="20"/>
        <v>3786</v>
      </c>
      <c r="H116" s="12">
        <v>3625</v>
      </c>
      <c r="I116" s="12">
        <v>1174</v>
      </c>
      <c r="J116" s="12">
        <v>126</v>
      </c>
      <c r="K116" s="12">
        <v>0</v>
      </c>
      <c r="L116" s="13">
        <f t="shared" si="21"/>
        <v>4925</v>
      </c>
      <c r="M116" s="12">
        <v>6543</v>
      </c>
      <c r="N116" s="12">
        <v>1976</v>
      </c>
      <c r="O116" s="12">
        <v>192</v>
      </c>
      <c r="P116" s="12">
        <v>0</v>
      </c>
      <c r="Q116" s="13">
        <f t="shared" si="22"/>
        <v>8711</v>
      </c>
    </row>
    <row r="117" spans="2:19">
      <c r="B117" s="22" t="s">
        <v>11</v>
      </c>
      <c r="C117" s="12">
        <v>2665</v>
      </c>
      <c r="D117" s="12">
        <v>710</v>
      </c>
      <c r="E117" s="12">
        <v>72</v>
      </c>
      <c r="F117" s="12">
        <v>0</v>
      </c>
      <c r="G117" s="13">
        <f t="shared" si="20"/>
        <v>3447</v>
      </c>
      <c r="H117" s="12">
        <v>3382</v>
      </c>
      <c r="I117" s="12">
        <v>1091</v>
      </c>
      <c r="J117" s="12">
        <v>137</v>
      </c>
      <c r="K117" s="12">
        <v>0</v>
      </c>
      <c r="L117" s="13">
        <f t="shared" si="21"/>
        <v>4610</v>
      </c>
      <c r="M117" s="12">
        <v>6047</v>
      </c>
      <c r="N117" s="12">
        <v>1801</v>
      </c>
      <c r="O117" s="12">
        <v>209</v>
      </c>
      <c r="P117" s="12">
        <v>0</v>
      </c>
      <c r="Q117" s="13">
        <f t="shared" si="22"/>
        <v>8057</v>
      </c>
      <c r="S117" s="14"/>
    </row>
    <row r="118" spans="2:19">
      <c r="B118" s="22" t="s">
        <v>12</v>
      </c>
      <c r="C118" s="12">
        <v>2420</v>
      </c>
      <c r="D118" s="12">
        <v>624</v>
      </c>
      <c r="E118" s="12">
        <v>70</v>
      </c>
      <c r="F118" s="12">
        <v>0</v>
      </c>
      <c r="G118" s="13">
        <f t="shared" si="20"/>
        <v>3114</v>
      </c>
      <c r="H118" s="12">
        <v>3137</v>
      </c>
      <c r="I118" s="12">
        <v>1004</v>
      </c>
      <c r="J118" s="12">
        <v>141</v>
      </c>
      <c r="K118" s="12">
        <v>0</v>
      </c>
      <c r="L118" s="13">
        <f t="shared" si="21"/>
        <v>4282</v>
      </c>
      <c r="M118" s="12">
        <v>5557</v>
      </c>
      <c r="N118" s="12">
        <v>1628</v>
      </c>
      <c r="O118" s="12">
        <v>211</v>
      </c>
      <c r="P118" s="12">
        <v>0</v>
      </c>
      <c r="Q118" s="13">
        <f t="shared" si="22"/>
        <v>7396</v>
      </c>
    </row>
    <row r="119" spans="2:19">
      <c r="B119" s="22" t="s">
        <v>13</v>
      </c>
      <c r="C119" s="12">
        <v>1720</v>
      </c>
      <c r="D119" s="12">
        <v>545</v>
      </c>
      <c r="E119" s="12">
        <v>73</v>
      </c>
      <c r="F119" s="12">
        <v>0</v>
      </c>
      <c r="G119" s="13">
        <f t="shared" si="20"/>
        <v>2338</v>
      </c>
      <c r="H119" s="12">
        <v>2228</v>
      </c>
      <c r="I119" s="12">
        <v>877</v>
      </c>
      <c r="J119" s="12">
        <v>150</v>
      </c>
      <c r="K119" s="12">
        <v>0</v>
      </c>
      <c r="L119" s="13">
        <f t="shared" si="21"/>
        <v>3255</v>
      </c>
      <c r="M119" s="12">
        <v>3948</v>
      </c>
      <c r="N119" s="12">
        <v>1422</v>
      </c>
      <c r="O119" s="12">
        <v>223</v>
      </c>
      <c r="P119" s="12">
        <v>0</v>
      </c>
      <c r="Q119" s="13">
        <f t="shared" si="22"/>
        <v>5593</v>
      </c>
    </row>
    <row r="120" spans="2:19">
      <c r="B120" s="22" t="s">
        <v>14</v>
      </c>
      <c r="C120" s="12">
        <v>541</v>
      </c>
      <c r="D120" s="12">
        <v>431</v>
      </c>
      <c r="E120" s="12">
        <v>55</v>
      </c>
      <c r="F120" s="12">
        <v>0</v>
      </c>
      <c r="G120" s="13">
        <f t="shared" si="20"/>
        <v>1027</v>
      </c>
      <c r="H120" s="12">
        <v>614</v>
      </c>
      <c r="I120" s="12">
        <v>678</v>
      </c>
      <c r="J120" s="12">
        <v>134</v>
      </c>
      <c r="K120" s="12">
        <v>0</v>
      </c>
      <c r="L120" s="13">
        <f t="shared" si="21"/>
        <v>1426</v>
      </c>
      <c r="M120" s="12">
        <v>1155</v>
      </c>
      <c r="N120" s="12">
        <v>1109</v>
      </c>
      <c r="O120" s="12">
        <v>189</v>
      </c>
      <c r="P120" s="12">
        <v>0</v>
      </c>
      <c r="Q120" s="13">
        <f t="shared" si="22"/>
        <v>2453</v>
      </c>
    </row>
    <row r="121" spans="2:19">
      <c r="B121" s="22" t="s">
        <v>15</v>
      </c>
      <c r="C121" s="12">
        <v>576</v>
      </c>
      <c r="D121" s="12">
        <v>357</v>
      </c>
      <c r="E121" s="12">
        <v>53</v>
      </c>
      <c r="F121" s="12">
        <v>0</v>
      </c>
      <c r="G121" s="13">
        <f t="shared" si="20"/>
        <v>986</v>
      </c>
      <c r="H121" s="12">
        <v>705</v>
      </c>
      <c r="I121" s="12">
        <v>554</v>
      </c>
      <c r="J121" s="12">
        <v>123</v>
      </c>
      <c r="K121" s="12">
        <v>0</v>
      </c>
      <c r="L121" s="13">
        <f t="shared" si="21"/>
        <v>1382</v>
      </c>
      <c r="M121" s="12">
        <v>1281</v>
      </c>
      <c r="N121" s="12">
        <v>911</v>
      </c>
      <c r="O121" s="12">
        <v>176</v>
      </c>
      <c r="P121" s="12">
        <v>0</v>
      </c>
      <c r="Q121" s="13">
        <f t="shared" si="22"/>
        <v>2368</v>
      </c>
      <c r="S121" s="14"/>
    </row>
    <row r="122" spans="2:19">
      <c r="B122" s="22" t="s">
        <v>16</v>
      </c>
      <c r="C122" s="12">
        <v>674</v>
      </c>
      <c r="D122" s="12">
        <v>356</v>
      </c>
      <c r="E122" s="12">
        <v>54</v>
      </c>
      <c r="F122" s="12">
        <v>0</v>
      </c>
      <c r="G122" s="13">
        <f t="shared" si="20"/>
        <v>1084</v>
      </c>
      <c r="H122" s="12">
        <v>675</v>
      </c>
      <c r="I122" s="12">
        <v>548</v>
      </c>
      <c r="J122" s="12">
        <v>121</v>
      </c>
      <c r="K122" s="12">
        <v>0</v>
      </c>
      <c r="L122" s="13">
        <f t="shared" si="21"/>
        <v>1344</v>
      </c>
      <c r="M122" s="12">
        <v>1349</v>
      </c>
      <c r="N122" s="12">
        <v>904</v>
      </c>
      <c r="O122" s="12">
        <v>175</v>
      </c>
      <c r="P122" s="12">
        <v>0</v>
      </c>
      <c r="Q122" s="13">
        <f t="shared" si="22"/>
        <v>2428</v>
      </c>
      <c r="S122" s="14"/>
    </row>
    <row r="123" spans="2:19">
      <c r="B123" s="22" t="s">
        <v>17</v>
      </c>
      <c r="C123" s="12">
        <v>658</v>
      </c>
      <c r="D123" s="12">
        <v>408</v>
      </c>
      <c r="E123" s="12">
        <v>62</v>
      </c>
      <c r="F123" s="12">
        <v>0</v>
      </c>
      <c r="G123" s="13">
        <f t="shared" si="20"/>
        <v>1128</v>
      </c>
      <c r="H123" s="12">
        <v>599</v>
      </c>
      <c r="I123" s="12">
        <v>601</v>
      </c>
      <c r="J123" s="12">
        <v>124</v>
      </c>
      <c r="K123" s="12">
        <v>0</v>
      </c>
      <c r="L123" s="13">
        <f t="shared" si="21"/>
        <v>1324</v>
      </c>
      <c r="M123" s="12">
        <v>1257</v>
      </c>
      <c r="N123" s="12">
        <v>1009</v>
      </c>
      <c r="O123" s="12">
        <v>186</v>
      </c>
      <c r="P123" s="12">
        <v>0</v>
      </c>
      <c r="Q123" s="13">
        <f t="shared" si="22"/>
        <v>2452</v>
      </c>
    </row>
    <row r="124" spans="2:19">
      <c r="B124" s="22" t="s">
        <v>18</v>
      </c>
      <c r="C124" s="12">
        <v>1210</v>
      </c>
      <c r="D124" s="12">
        <v>510</v>
      </c>
      <c r="E124" s="12">
        <v>63</v>
      </c>
      <c r="F124" s="12">
        <v>0</v>
      </c>
      <c r="G124" s="13">
        <f t="shared" si="20"/>
        <v>1783</v>
      </c>
      <c r="H124" s="12">
        <v>1358</v>
      </c>
      <c r="I124" s="12">
        <v>739</v>
      </c>
      <c r="J124" s="12">
        <v>115</v>
      </c>
      <c r="K124" s="12">
        <v>0</v>
      </c>
      <c r="L124" s="13">
        <f t="shared" si="21"/>
        <v>2212</v>
      </c>
      <c r="M124" s="12">
        <v>2568</v>
      </c>
      <c r="N124" s="12">
        <v>1249</v>
      </c>
      <c r="O124" s="12">
        <v>178</v>
      </c>
      <c r="P124" s="12">
        <v>0</v>
      </c>
      <c r="Q124" s="13">
        <f t="shared" si="22"/>
        <v>3995</v>
      </c>
    </row>
    <row r="125" spans="2:19" ht="15" customHeight="1">
      <c r="B125" s="22" t="s">
        <v>19</v>
      </c>
      <c r="C125" s="12">
        <v>2251</v>
      </c>
      <c r="D125" s="12">
        <v>596</v>
      </c>
      <c r="E125" s="12">
        <v>70</v>
      </c>
      <c r="F125" s="12">
        <v>0</v>
      </c>
      <c r="G125" s="13">
        <f t="shared" si="20"/>
        <v>2917</v>
      </c>
      <c r="H125" s="12">
        <v>2807</v>
      </c>
      <c r="I125" s="12">
        <v>918</v>
      </c>
      <c r="J125" s="12">
        <v>110</v>
      </c>
      <c r="K125" s="12">
        <v>0</v>
      </c>
      <c r="L125" s="13">
        <f t="shared" si="21"/>
        <v>3835</v>
      </c>
      <c r="M125" s="12">
        <v>5058</v>
      </c>
      <c r="N125" s="12">
        <v>1514</v>
      </c>
      <c r="O125" s="12">
        <v>180</v>
      </c>
      <c r="P125" s="12">
        <v>0</v>
      </c>
      <c r="Q125" s="13">
        <f t="shared" si="22"/>
        <v>6752</v>
      </c>
      <c r="S125" s="14"/>
    </row>
    <row r="126" spans="2:19">
      <c r="B126" s="22" t="s">
        <v>20</v>
      </c>
      <c r="C126" s="10">
        <v>2835</v>
      </c>
      <c r="D126" s="10">
        <v>589</v>
      </c>
      <c r="E126" s="10">
        <v>58</v>
      </c>
      <c r="F126" s="10">
        <v>0</v>
      </c>
      <c r="G126" s="13">
        <f t="shared" si="20"/>
        <v>3482</v>
      </c>
      <c r="H126" s="10">
        <v>3497</v>
      </c>
      <c r="I126" s="10">
        <v>948</v>
      </c>
      <c r="J126" s="10">
        <v>102</v>
      </c>
      <c r="K126" s="10">
        <v>0</v>
      </c>
      <c r="L126" s="13">
        <f t="shared" si="21"/>
        <v>4547</v>
      </c>
      <c r="M126" s="10">
        <v>6332</v>
      </c>
      <c r="N126" s="10">
        <v>1537</v>
      </c>
      <c r="O126" s="10">
        <v>160</v>
      </c>
      <c r="P126" s="10">
        <v>0</v>
      </c>
      <c r="Q126" s="13">
        <f t="shared" si="22"/>
        <v>8029</v>
      </c>
    </row>
    <row r="127" spans="2:19">
      <c r="B127" s="9" t="s">
        <v>21</v>
      </c>
      <c r="C127" s="15">
        <f>AVERAGE(C115:C126)</f>
        <v>1775.0833333333333</v>
      </c>
      <c r="D127" s="15">
        <f t="shared" ref="D127:Q127" si="23">AVERAGE(D115:D126)</f>
        <v>566.25</v>
      </c>
      <c r="E127" s="15">
        <f t="shared" si="23"/>
        <v>62.5</v>
      </c>
      <c r="F127" s="15">
        <f t="shared" si="23"/>
        <v>0</v>
      </c>
      <c r="G127" s="16">
        <f t="shared" si="23"/>
        <v>2403.8333333333335</v>
      </c>
      <c r="H127" s="15">
        <f t="shared" si="23"/>
        <v>2178.25</v>
      </c>
      <c r="I127" s="15">
        <f t="shared" si="23"/>
        <v>858.58333333333337</v>
      </c>
      <c r="J127" s="15">
        <f t="shared" si="23"/>
        <v>124.91666666666667</v>
      </c>
      <c r="K127" s="15">
        <f t="shared" si="23"/>
        <v>0</v>
      </c>
      <c r="L127" s="16">
        <f t="shared" si="23"/>
        <v>3161.75</v>
      </c>
      <c r="M127" s="15">
        <f t="shared" si="23"/>
        <v>3953.3333333333335</v>
      </c>
      <c r="N127" s="15">
        <f t="shared" si="23"/>
        <v>1424.8333333333333</v>
      </c>
      <c r="O127" s="15">
        <f t="shared" si="23"/>
        <v>187.41666666666666</v>
      </c>
      <c r="P127" s="15">
        <f t="shared" si="23"/>
        <v>0</v>
      </c>
      <c r="Q127" s="16">
        <f t="shared" si="23"/>
        <v>5565.583333333333</v>
      </c>
    </row>
    <row r="128" spans="2:19">
      <c r="C128" s="14"/>
      <c r="H128" s="14"/>
      <c r="M128" s="14"/>
    </row>
    <row r="129" spans="2:19">
      <c r="B129" s="8" t="s">
        <v>23</v>
      </c>
      <c r="C129" s="14"/>
      <c r="H129" s="14"/>
      <c r="M129" s="14"/>
    </row>
    <row r="130" spans="2:19">
      <c r="F130" s="14"/>
      <c r="G130" s="14"/>
      <c r="H130" s="14"/>
      <c r="J130" s="14"/>
      <c r="K130" s="14"/>
      <c r="L130" s="14"/>
    </row>
    <row r="131" spans="2:19" ht="15.75">
      <c r="B131" s="18" t="s">
        <v>53</v>
      </c>
      <c r="C131" s="2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</row>
    <row r="132" spans="2:19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</row>
    <row r="133" spans="2:19">
      <c r="B133" s="6"/>
      <c r="C133" s="36" t="s">
        <v>1</v>
      </c>
      <c r="D133" s="36"/>
      <c r="E133" s="36"/>
      <c r="F133" s="36"/>
      <c r="G133" s="37"/>
      <c r="H133" s="36" t="s">
        <v>2</v>
      </c>
      <c r="I133" s="36"/>
      <c r="J133" s="36"/>
      <c r="K133" s="36"/>
      <c r="L133" s="37"/>
      <c r="M133" s="36" t="s">
        <v>3</v>
      </c>
      <c r="N133" s="36"/>
      <c r="O133" s="36"/>
      <c r="P133" s="36"/>
      <c r="Q133" s="37"/>
    </row>
    <row r="134" spans="2:19" ht="45">
      <c r="B134" s="21" t="s">
        <v>34</v>
      </c>
      <c r="C134" s="7" t="s">
        <v>5</v>
      </c>
      <c r="D134" s="7" t="s">
        <v>6</v>
      </c>
      <c r="E134" s="7" t="s">
        <v>7</v>
      </c>
      <c r="F134" s="7" t="s">
        <v>30</v>
      </c>
      <c r="G134" s="11" t="s">
        <v>3</v>
      </c>
      <c r="H134" s="7" t="s">
        <v>5</v>
      </c>
      <c r="I134" s="7" t="s">
        <v>6</v>
      </c>
      <c r="J134" s="7" t="s">
        <v>7</v>
      </c>
      <c r="K134" s="7" t="s">
        <v>30</v>
      </c>
      <c r="L134" s="11" t="s">
        <v>3</v>
      </c>
      <c r="M134" s="7" t="s">
        <v>5</v>
      </c>
      <c r="N134" s="7" t="s">
        <v>6</v>
      </c>
      <c r="O134" s="7" t="s">
        <v>7</v>
      </c>
      <c r="P134" s="7" t="s">
        <v>30</v>
      </c>
      <c r="Q134" s="11" t="s">
        <v>3</v>
      </c>
    </row>
    <row r="135" spans="2:19">
      <c r="B135" s="22" t="s">
        <v>9</v>
      </c>
      <c r="C135" s="12">
        <v>2102</v>
      </c>
      <c r="D135" s="12">
        <v>1169</v>
      </c>
      <c r="E135" s="12">
        <v>29</v>
      </c>
      <c r="F135" s="12">
        <v>0</v>
      </c>
      <c r="G135" s="13">
        <f t="shared" ref="G135:G146" si="24">SUM(C135:F135)</f>
        <v>3300</v>
      </c>
      <c r="H135" s="12">
        <v>2357</v>
      </c>
      <c r="I135" s="12">
        <v>2067</v>
      </c>
      <c r="J135" s="12">
        <v>58</v>
      </c>
      <c r="K135" s="12">
        <v>0</v>
      </c>
      <c r="L135" s="13">
        <f t="shared" ref="L135:L146" si="25">SUM(H135:K135)</f>
        <v>4482</v>
      </c>
      <c r="M135" s="12">
        <v>4459</v>
      </c>
      <c r="N135" s="12">
        <v>3236</v>
      </c>
      <c r="O135" s="12">
        <v>87</v>
      </c>
      <c r="P135" s="12">
        <v>0</v>
      </c>
      <c r="Q135" s="13">
        <f t="shared" ref="Q135:Q146" si="26">SUM(M135:P135)</f>
        <v>7782</v>
      </c>
    </row>
    <row r="136" spans="2:19">
      <c r="B136" s="22" t="s">
        <v>10</v>
      </c>
      <c r="C136" s="12">
        <v>1659</v>
      </c>
      <c r="D136" s="12">
        <v>1124</v>
      </c>
      <c r="E136" s="12">
        <v>31</v>
      </c>
      <c r="F136" s="12">
        <v>0</v>
      </c>
      <c r="G136" s="13">
        <f t="shared" si="24"/>
        <v>2814</v>
      </c>
      <c r="H136" s="12">
        <v>1965</v>
      </c>
      <c r="I136" s="12">
        <v>2007</v>
      </c>
      <c r="J136" s="12">
        <v>62</v>
      </c>
      <c r="K136" s="12">
        <v>0</v>
      </c>
      <c r="L136" s="13">
        <f t="shared" si="25"/>
        <v>4034</v>
      </c>
      <c r="M136" s="12">
        <v>3624</v>
      </c>
      <c r="N136" s="12">
        <v>3131</v>
      </c>
      <c r="O136" s="12">
        <v>93</v>
      </c>
      <c r="P136" s="12">
        <v>0</v>
      </c>
      <c r="Q136" s="13">
        <f t="shared" si="26"/>
        <v>6848</v>
      </c>
    </row>
    <row r="137" spans="2:19">
      <c r="B137" s="22" t="s">
        <v>11</v>
      </c>
      <c r="C137" s="12">
        <v>1290</v>
      </c>
      <c r="D137" s="12">
        <v>1115</v>
      </c>
      <c r="E137" s="12">
        <v>32</v>
      </c>
      <c r="F137" s="12">
        <v>0</v>
      </c>
      <c r="G137" s="13">
        <f t="shared" si="24"/>
        <v>2437</v>
      </c>
      <c r="H137" s="12">
        <v>1431</v>
      </c>
      <c r="I137" s="12">
        <v>1932</v>
      </c>
      <c r="J137" s="12">
        <v>68</v>
      </c>
      <c r="K137" s="12">
        <v>0</v>
      </c>
      <c r="L137" s="13">
        <f t="shared" si="25"/>
        <v>3431</v>
      </c>
      <c r="M137" s="12">
        <v>2721</v>
      </c>
      <c r="N137" s="12">
        <v>3047</v>
      </c>
      <c r="O137" s="12">
        <v>100</v>
      </c>
      <c r="P137" s="12">
        <v>0</v>
      </c>
      <c r="Q137" s="13">
        <f t="shared" si="26"/>
        <v>5868</v>
      </c>
    </row>
    <row r="138" spans="2:19">
      <c r="B138" s="22" t="s">
        <v>12</v>
      </c>
      <c r="C138" s="12">
        <v>4247</v>
      </c>
      <c r="D138" s="12">
        <v>1049</v>
      </c>
      <c r="E138" s="12">
        <v>34</v>
      </c>
      <c r="F138" s="12">
        <v>0</v>
      </c>
      <c r="G138" s="13">
        <f t="shared" si="24"/>
        <v>5330</v>
      </c>
      <c r="H138" s="12">
        <v>4592</v>
      </c>
      <c r="I138" s="12">
        <v>1617</v>
      </c>
      <c r="J138" s="12">
        <v>76</v>
      </c>
      <c r="K138" s="12">
        <v>0</v>
      </c>
      <c r="L138" s="13">
        <f t="shared" si="25"/>
        <v>6285</v>
      </c>
      <c r="M138" s="12">
        <v>8839</v>
      </c>
      <c r="N138" s="12">
        <v>2666</v>
      </c>
      <c r="O138" s="12">
        <v>110</v>
      </c>
      <c r="P138" s="12">
        <v>0</v>
      </c>
      <c r="Q138" s="13">
        <f t="shared" si="26"/>
        <v>11615</v>
      </c>
    </row>
    <row r="139" spans="2:19">
      <c r="B139" s="22" t="s">
        <v>13</v>
      </c>
      <c r="C139" s="12">
        <v>4666</v>
      </c>
      <c r="D139" s="12">
        <v>753</v>
      </c>
      <c r="E139" s="12">
        <v>38</v>
      </c>
      <c r="F139" s="12">
        <v>0</v>
      </c>
      <c r="G139" s="13">
        <f t="shared" si="24"/>
        <v>5457</v>
      </c>
      <c r="H139" s="12">
        <v>5180</v>
      </c>
      <c r="I139" s="12">
        <v>1104</v>
      </c>
      <c r="J139" s="12">
        <v>78</v>
      </c>
      <c r="K139" s="12">
        <v>0</v>
      </c>
      <c r="L139" s="13">
        <f t="shared" si="25"/>
        <v>6362</v>
      </c>
      <c r="M139" s="12">
        <v>9846</v>
      </c>
      <c r="N139" s="12">
        <v>1857</v>
      </c>
      <c r="O139" s="12">
        <v>116</v>
      </c>
      <c r="P139" s="12">
        <v>0</v>
      </c>
      <c r="Q139" s="13">
        <f t="shared" si="26"/>
        <v>11819</v>
      </c>
      <c r="R139" s="14"/>
    </row>
    <row r="140" spans="2:19">
      <c r="B140" s="22" t="s">
        <v>14</v>
      </c>
      <c r="C140" s="12">
        <v>4203</v>
      </c>
      <c r="D140" s="12">
        <v>670</v>
      </c>
      <c r="E140" s="12">
        <v>39</v>
      </c>
      <c r="F140" s="12">
        <v>0</v>
      </c>
      <c r="G140" s="13">
        <f t="shared" si="24"/>
        <v>4912</v>
      </c>
      <c r="H140" s="12">
        <v>4744</v>
      </c>
      <c r="I140" s="12">
        <v>1018</v>
      </c>
      <c r="J140" s="12">
        <v>79</v>
      </c>
      <c r="K140" s="12">
        <v>0</v>
      </c>
      <c r="L140" s="13">
        <f t="shared" si="25"/>
        <v>5841</v>
      </c>
      <c r="M140" s="12">
        <v>8947</v>
      </c>
      <c r="N140" s="12">
        <v>1688</v>
      </c>
      <c r="O140" s="12">
        <v>118</v>
      </c>
      <c r="P140" s="12">
        <v>0</v>
      </c>
      <c r="Q140" s="13">
        <f t="shared" si="26"/>
        <v>10753</v>
      </c>
    </row>
    <row r="141" spans="2:19">
      <c r="B141" s="22" t="s">
        <v>15</v>
      </c>
      <c r="C141" s="12">
        <v>2798</v>
      </c>
      <c r="D141" s="12">
        <v>570</v>
      </c>
      <c r="E141" s="12">
        <v>42</v>
      </c>
      <c r="F141" s="12">
        <v>0</v>
      </c>
      <c r="G141" s="13">
        <f t="shared" si="24"/>
        <v>3410</v>
      </c>
      <c r="H141" s="12">
        <v>3345</v>
      </c>
      <c r="I141" s="12">
        <v>870</v>
      </c>
      <c r="J141" s="12">
        <v>85</v>
      </c>
      <c r="K141" s="12">
        <v>0</v>
      </c>
      <c r="L141" s="13">
        <f t="shared" si="25"/>
        <v>4300</v>
      </c>
      <c r="M141" s="12">
        <v>6143</v>
      </c>
      <c r="N141" s="12">
        <v>1440</v>
      </c>
      <c r="O141" s="12">
        <v>127</v>
      </c>
      <c r="P141" s="12">
        <v>0</v>
      </c>
      <c r="Q141" s="13">
        <f t="shared" si="26"/>
        <v>7710</v>
      </c>
    </row>
    <row r="142" spans="2:19">
      <c r="B142" s="22" t="s">
        <v>16</v>
      </c>
      <c r="C142" s="12">
        <v>2342</v>
      </c>
      <c r="D142" s="12">
        <v>600</v>
      </c>
      <c r="E142" s="12">
        <v>41</v>
      </c>
      <c r="F142" s="12">
        <v>0</v>
      </c>
      <c r="G142" s="13">
        <f t="shared" si="24"/>
        <v>2983</v>
      </c>
      <c r="H142" s="12">
        <v>2703</v>
      </c>
      <c r="I142" s="12">
        <v>852</v>
      </c>
      <c r="J142" s="12">
        <v>82</v>
      </c>
      <c r="K142" s="12">
        <v>0</v>
      </c>
      <c r="L142" s="13">
        <f t="shared" si="25"/>
        <v>3637</v>
      </c>
      <c r="M142" s="12">
        <v>5045</v>
      </c>
      <c r="N142" s="12">
        <v>1452</v>
      </c>
      <c r="O142" s="12">
        <v>123</v>
      </c>
      <c r="P142" s="12">
        <v>0</v>
      </c>
      <c r="Q142" s="13">
        <f t="shared" si="26"/>
        <v>6620</v>
      </c>
      <c r="R142" s="14"/>
    </row>
    <row r="143" spans="2:19">
      <c r="B143" s="22" t="s">
        <v>17</v>
      </c>
      <c r="C143" s="12">
        <v>1313</v>
      </c>
      <c r="D143" s="12">
        <v>653</v>
      </c>
      <c r="E143" s="12">
        <v>41</v>
      </c>
      <c r="F143" s="12">
        <v>0</v>
      </c>
      <c r="G143" s="13">
        <f t="shared" si="24"/>
        <v>2007</v>
      </c>
      <c r="H143" s="12">
        <v>1379</v>
      </c>
      <c r="I143" s="12">
        <v>875</v>
      </c>
      <c r="J143" s="12">
        <v>88</v>
      </c>
      <c r="K143" s="12">
        <v>0</v>
      </c>
      <c r="L143" s="13">
        <f t="shared" si="25"/>
        <v>2342</v>
      </c>
      <c r="M143" s="12">
        <v>2692</v>
      </c>
      <c r="N143" s="12">
        <v>1528</v>
      </c>
      <c r="O143" s="12">
        <v>129</v>
      </c>
      <c r="P143" s="12">
        <v>0</v>
      </c>
      <c r="Q143" s="13">
        <f t="shared" si="26"/>
        <v>4349</v>
      </c>
      <c r="R143" s="14"/>
      <c r="S143" s="14"/>
    </row>
    <row r="144" spans="2:19">
      <c r="B144" s="22" t="s">
        <v>18</v>
      </c>
      <c r="C144" s="12">
        <v>2204</v>
      </c>
      <c r="D144" s="12">
        <v>702</v>
      </c>
      <c r="E144" s="12">
        <v>42</v>
      </c>
      <c r="F144" s="12">
        <v>0</v>
      </c>
      <c r="G144" s="13">
        <f t="shared" si="24"/>
        <v>2948</v>
      </c>
      <c r="H144" s="12">
        <v>2585</v>
      </c>
      <c r="I144" s="12">
        <v>921</v>
      </c>
      <c r="J144" s="12">
        <v>92</v>
      </c>
      <c r="K144" s="12">
        <v>0</v>
      </c>
      <c r="L144" s="13">
        <f t="shared" si="25"/>
        <v>3598</v>
      </c>
      <c r="M144" s="12">
        <v>4789</v>
      </c>
      <c r="N144" s="12">
        <v>1623</v>
      </c>
      <c r="O144" s="12">
        <v>134</v>
      </c>
      <c r="P144" s="12">
        <v>0</v>
      </c>
      <c r="Q144" s="13">
        <f t="shared" si="26"/>
        <v>6546</v>
      </c>
    </row>
    <row r="145" spans="2:20" ht="15" customHeight="1">
      <c r="B145" s="22" t="s">
        <v>19</v>
      </c>
      <c r="C145" s="12">
        <v>2772</v>
      </c>
      <c r="D145" s="12">
        <v>750</v>
      </c>
      <c r="E145" s="12">
        <v>49</v>
      </c>
      <c r="F145" s="12">
        <v>0</v>
      </c>
      <c r="G145" s="13">
        <f t="shared" si="24"/>
        <v>3571</v>
      </c>
      <c r="H145" s="12">
        <v>3357</v>
      </c>
      <c r="I145" s="12">
        <v>1037</v>
      </c>
      <c r="J145" s="12">
        <v>116</v>
      </c>
      <c r="K145" s="12">
        <v>0</v>
      </c>
      <c r="L145" s="13">
        <f t="shared" si="25"/>
        <v>4510</v>
      </c>
      <c r="M145" s="12">
        <v>6129</v>
      </c>
      <c r="N145" s="12">
        <v>1787</v>
      </c>
      <c r="O145" s="12">
        <v>165</v>
      </c>
      <c r="P145" s="12">
        <v>0</v>
      </c>
      <c r="Q145" s="13">
        <f t="shared" si="26"/>
        <v>8081</v>
      </c>
    </row>
    <row r="146" spans="2:20">
      <c r="B146" s="22" t="s">
        <v>20</v>
      </c>
      <c r="C146" s="10">
        <v>2803</v>
      </c>
      <c r="D146" s="10">
        <v>838</v>
      </c>
      <c r="E146" s="10">
        <v>54</v>
      </c>
      <c r="F146" s="10">
        <v>0</v>
      </c>
      <c r="G146" s="13">
        <f t="shared" si="24"/>
        <v>3695</v>
      </c>
      <c r="H146" s="10">
        <v>3416</v>
      </c>
      <c r="I146" s="10">
        <v>1098</v>
      </c>
      <c r="J146" s="10">
        <v>118</v>
      </c>
      <c r="K146" s="10">
        <v>0</v>
      </c>
      <c r="L146" s="13">
        <f t="shared" si="25"/>
        <v>4632</v>
      </c>
      <c r="M146" s="10">
        <v>6219</v>
      </c>
      <c r="N146" s="10">
        <v>1936</v>
      </c>
      <c r="O146" s="10">
        <v>172</v>
      </c>
      <c r="P146" s="10">
        <v>0</v>
      </c>
      <c r="Q146" s="13">
        <f t="shared" si="26"/>
        <v>8327</v>
      </c>
      <c r="R146" s="14"/>
      <c r="S146" s="14"/>
    </row>
    <row r="147" spans="2:20">
      <c r="B147" s="9" t="s">
        <v>21</v>
      </c>
      <c r="C147" s="15">
        <f>AVERAGE(C135:C146)</f>
        <v>2699.9166666666665</v>
      </c>
      <c r="D147" s="15">
        <f t="shared" ref="D147:Q147" si="27">AVERAGE(D135:D146)</f>
        <v>832.75</v>
      </c>
      <c r="E147" s="15">
        <f t="shared" si="27"/>
        <v>39.333333333333336</v>
      </c>
      <c r="F147" s="15">
        <f t="shared" si="27"/>
        <v>0</v>
      </c>
      <c r="G147" s="16">
        <f t="shared" si="27"/>
        <v>3572</v>
      </c>
      <c r="H147" s="15">
        <f t="shared" si="27"/>
        <v>3087.8333333333335</v>
      </c>
      <c r="I147" s="15">
        <f t="shared" si="27"/>
        <v>1283.1666666666667</v>
      </c>
      <c r="J147" s="15">
        <f t="shared" si="27"/>
        <v>83.5</v>
      </c>
      <c r="K147" s="15">
        <f t="shared" si="27"/>
        <v>0</v>
      </c>
      <c r="L147" s="16">
        <f t="shared" si="27"/>
        <v>4454.5</v>
      </c>
      <c r="M147" s="15">
        <f t="shared" si="27"/>
        <v>5787.75</v>
      </c>
      <c r="N147" s="15">
        <f t="shared" si="27"/>
        <v>2115.9166666666665</v>
      </c>
      <c r="O147" s="15">
        <f t="shared" si="27"/>
        <v>122.83333333333333</v>
      </c>
      <c r="P147" s="15">
        <f t="shared" si="27"/>
        <v>0</v>
      </c>
      <c r="Q147" s="16">
        <f t="shared" si="27"/>
        <v>8026.5</v>
      </c>
      <c r="R147" s="14"/>
      <c r="S147" s="14"/>
      <c r="T147" s="14"/>
    </row>
    <row r="148" spans="2:20">
      <c r="C148" s="14"/>
      <c r="H148" s="14"/>
      <c r="M148" s="14"/>
      <c r="R148" s="14"/>
      <c r="S148" s="14"/>
      <c r="T148" s="14"/>
    </row>
    <row r="149" spans="2:20">
      <c r="B149" s="8" t="s">
        <v>23</v>
      </c>
      <c r="C149" s="14"/>
      <c r="H149" s="14"/>
      <c r="M149" s="14"/>
    </row>
    <row r="150" spans="2:20">
      <c r="R150" s="14"/>
      <c r="S150" s="14"/>
      <c r="T150" s="14"/>
    </row>
    <row r="151" spans="2:20" ht="15.75">
      <c r="B151" s="18" t="s">
        <v>54</v>
      </c>
      <c r="C151" s="20"/>
      <c r="D151" s="4"/>
      <c r="E151" s="4"/>
      <c r="F151" s="4"/>
      <c r="G151" s="4"/>
      <c r="H151" s="19"/>
      <c r="I151" s="4"/>
      <c r="J151" s="4"/>
      <c r="K151" s="4"/>
      <c r="L151" s="4"/>
      <c r="M151" s="19"/>
      <c r="N151" s="4"/>
      <c r="O151" s="4"/>
      <c r="P151" s="4"/>
      <c r="Q151" s="4"/>
      <c r="S151" s="14"/>
    </row>
    <row r="152" spans="2:20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S152" s="14"/>
    </row>
    <row r="153" spans="2:20">
      <c r="B153" s="6"/>
      <c r="C153" s="36" t="s">
        <v>1</v>
      </c>
      <c r="D153" s="36"/>
      <c r="E153" s="36"/>
      <c r="F153" s="36"/>
      <c r="G153" s="37"/>
      <c r="H153" s="36" t="s">
        <v>2</v>
      </c>
      <c r="I153" s="36"/>
      <c r="J153" s="36"/>
      <c r="K153" s="36"/>
      <c r="L153" s="37"/>
      <c r="M153" s="36" t="s">
        <v>3</v>
      </c>
      <c r="N153" s="36"/>
      <c r="O153" s="36"/>
      <c r="P153" s="36"/>
      <c r="Q153" s="37"/>
    </row>
    <row r="154" spans="2:20" ht="36.75" customHeight="1">
      <c r="B154" s="21" t="s">
        <v>36</v>
      </c>
      <c r="C154" s="7" t="s">
        <v>5</v>
      </c>
      <c r="D154" s="7" t="s">
        <v>6</v>
      </c>
      <c r="E154" s="7" t="s">
        <v>7</v>
      </c>
      <c r="F154" s="7" t="s">
        <v>30</v>
      </c>
      <c r="G154" s="11" t="s">
        <v>3</v>
      </c>
      <c r="H154" s="7" t="s">
        <v>5</v>
      </c>
      <c r="I154" s="7" t="s">
        <v>6</v>
      </c>
      <c r="J154" s="7" t="s">
        <v>7</v>
      </c>
      <c r="K154" s="7" t="s">
        <v>30</v>
      </c>
      <c r="L154" s="11" t="s">
        <v>3</v>
      </c>
      <c r="M154" s="7" t="s">
        <v>5</v>
      </c>
      <c r="N154" s="7" t="s">
        <v>6</v>
      </c>
      <c r="O154" s="7" t="s">
        <v>7</v>
      </c>
      <c r="P154" s="7" t="s">
        <v>30</v>
      </c>
      <c r="Q154" s="11" t="s">
        <v>3</v>
      </c>
      <c r="S154" s="14"/>
    </row>
    <row r="155" spans="2:20">
      <c r="B155" s="22" t="s">
        <v>9</v>
      </c>
      <c r="C155" s="12">
        <v>1842</v>
      </c>
      <c r="D155" s="12">
        <v>1209</v>
      </c>
      <c r="E155" s="12">
        <v>32</v>
      </c>
      <c r="F155" s="12">
        <v>0</v>
      </c>
      <c r="G155" s="13">
        <f>SUM(C155:F155)</f>
        <v>3083</v>
      </c>
      <c r="H155" s="12">
        <v>2245</v>
      </c>
      <c r="I155" s="12">
        <v>2027</v>
      </c>
      <c r="J155" s="12">
        <v>72</v>
      </c>
      <c r="K155" s="12">
        <v>0</v>
      </c>
      <c r="L155" s="13">
        <f>SUM(H155:K155)</f>
        <v>4344</v>
      </c>
      <c r="M155" s="12">
        <v>4087</v>
      </c>
      <c r="N155" s="12">
        <v>3236</v>
      </c>
      <c r="O155" s="12">
        <v>104</v>
      </c>
      <c r="P155" s="12">
        <v>0</v>
      </c>
      <c r="Q155" s="13">
        <f>SUM(M155:P155)</f>
        <v>7427</v>
      </c>
    </row>
    <row r="156" spans="2:20">
      <c r="B156" s="22" t="s">
        <v>10</v>
      </c>
      <c r="C156" s="12">
        <v>1477</v>
      </c>
      <c r="D156" s="12">
        <v>1140</v>
      </c>
      <c r="E156" s="12">
        <v>37</v>
      </c>
      <c r="F156" s="12">
        <v>0</v>
      </c>
      <c r="G156" s="13">
        <f>SUM(C156:F156)</f>
        <v>2654</v>
      </c>
      <c r="H156" s="12">
        <v>1866</v>
      </c>
      <c r="I156" s="12">
        <v>1987</v>
      </c>
      <c r="J156" s="12">
        <v>72</v>
      </c>
      <c r="K156" s="12">
        <v>0</v>
      </c>
      <c r="L156" s="13">
        <f>SUM(H156:K156)</f>
        <v>3925</v>
      </c>
      <c r="M156" s="12">
        <v>3343</v>
      </c>
      <c r="N156" s="12">
        <v>3127</v>
      </c>
      <c r="O156" s="12">
        <v>109</v>
      </c>
      <c r="P156" s="12">
        <v>0</v>
      </c>
      <c r="Q156" s="13">
        <f>SUM(M156:P156)</f>
        <v>6579</v>
      </c>
    </row>
    <row r="157" spans="2:20">
      <c r="B157" s="22" t="s">
        <v>11</v>
      </c>
      <c r="C157" s="12">
        <v>936</v>
      </c>
      <c r="D157" s="12">
        <v>1043</v>
      </c>
      <c r="E157" s="12">
        <v>37</v>
      </c>
      <c r="F157" s="12">
        <v>0</v>
      </c>
      <c r="G157" s="13">
        <f>SUM(C157:F157)</f>
        <v>2016</v>
      </c>
      <c r="H157" s="12">
        <v>1142</v>
      </c>
      <c r="I157" s="12">
        <v>1846</v>
      </c>
      <c r="J157" s="12">
        <v>74</v>
      </c>
      <c r="K157" s="12">
        <v>0</v>
      </c>
      <c r="L157" s="13">
        <f>SUM(H157:K157)</f>
        <v>3062</v>
      </c>
      <c r="M157" s="12">
        <v>2078</v>
      </c>
      <c r="N157" s="12">
        <v>2889</v>
      </c>
      <c r="O157" s="12">
        <v>111</v>
      </c>
      <c r="P157" s="12">
        <v>0</v>
      </c>
      <c r="Q157" s="13">
        <f>SUM(M157:P157)</f>
        <v>5078</v>
      </c>
    </row>
    <row r="158" spans="2:20">
      <c r="B158" s="22" t="s">
        <v>12</v>
      </c>
      <c r="C158" s="12">
        <v>584</v>
      </c>
      <c r="D158" s="12">
        <v>743</v>
      </c>
      <c r="E158" s="12">
        <v>36</v>
      </c>
      <c r="F158" s="12">
        <v>0</v>
      </c>
      <c r="G158" s="13">
        <f t="shared" ref="G158:G166" si="28">SUM(C158:F158)</f>
        <v>1363</v>
      </c>
      <c r="H158" s="12">
        <v>712</v>
      </c>
      <c r="I158" s="12">
        <v>1227</v>
      </c>
      <c r="J158" s="12">
        <v>75</v>
      </c>
      <c r="K158" s="12">
        <v>0</v>
      </c>
      <c r="L158" s="13">
        <f t="shared" ref="L158:L166" si="29">SUM(H158:K158)</f>
        <v>2014</v>
      </c>
      <c r="M158" s="12">
        <v>1296</v>
      </c>
      <c r="N158" s="12">
        <v>1970</v>
      </c>
      <c r="O158" s="12">
        <v>111</v>
      </c>
      <c r="P158" s="12">
        <v>0</v>
      </c>
      <c r="Q158" s="13">
        <f t="shared" ref="Q158:Q166" si="30">SUM(M158:P158)</f>
        <v>3377</v>
      </c>
    </row>
    <row r="159" spans="2:20">
      <c r="B159" s="22" t="s">
        <v>13</v>
      </c>
      <c r="C159" s="12">
        <v>350</v>
      </c>
      <c r="D159" s="12">
        <v>336</v>
      </c>
      <c r="E159" s="12">
        <v>34</v>
      </c>
      <c r="F159" s="12">
        <v>0</v>
      </c>
      <c r="G159" s="13">
        <f t="shared" si="28"/>
        <v>720</v>
      </c>
      <c r="H159" s="12">
        <v>463</v>
      </c>
      <c r="I159" s="12">
        <v>594</v>
      </c>
      <c r="J159" s="12">
        <v>64</v>
      </c>
      <c r="K159" s="12">
        <v>0</v>
      </c>
      <c r="L159" s="13">
        <f t="shared" si="29"/>
        <v>1121</v>
      </c>
      <c r="M159" s="12">
        <v>813</v>
      </c>
      <c r="N159" s="12">
        <v>930</v>
      </c>
      <c r="O159" s="12">
        <v>98</v>
      </c>
      <c r="P159" s="12">
        <v>0</v>
      </c>
      <c r="Q159" s="13">
        <f t="shared" si="30"/>
        <v>1841</v>
      </c>
    </row>
    <row r="160" spans="2:20">
      <c r="B160" s="22" t="s">
        <v>14</v>
      </c>
      <c r="C160" s="12">
        <v>333</v>
      </c>
      <c r="D160" s="12">
        <v>298</v>
      </c>
      <c r="E160" s="12">
        <v>29</v>
      </c>
      <c r="F160" s="12">
        <v>0</v>
      </c>
      <c r="G160" s="13">
        <f t="shared" si="28"/>
        <v>660</v>
      </c>
      <c r="H160" s="12">
        <v>409</v>
      </c>
      <c r="I160" s="12">
        <v>474</v>
      </c>
      <c r="J160" s="12">
        <v>61</v>
      </c>
      <c r="K160" s="12">
        <v>0</v>
      </c>
      <c r="L160" s="13">
        <f t="shared" si="29"/>
        <v>944</v>
      </c>
      <c r="M160" s="12">
        <v>742</v>
      </c>
      <c r="N160" s="12">
        <v>772</v>
      </c>
      <c r="O160" s="12">
        <v>90</v>
      </c>
      <c r="P160" s="12">
        <v>0</v>
      </c>
      <c r="Q160" s="13">
        <f t="shared" si="30"/>
        <v>1604</v>
      </c>
    </row>
    <row r="161" spans="2:17">
      <c r="B161" s="22" t="s">
        <v>15</v>
      </c>
      <c r="C161" s="12">
        <v>436</v>
      </c>
      <c r="D161" s="12">
        <v>289</v>
      </c>
      <c r="E161" s="12">
        <v>28</v>
      </c>
      <c r="F161" s="12">
        <v>0</v>
      </c>
      <c r="G161" s="13">
        <f t="shared" si="28"/>
        <v>753</v>
      </c>
      <c r="H161" s="12">
        <v>532</v>
      </c>
      <c r="I161" s="12">
        <v>457</v>
      </c>
      <c r="J161" s="12">
        <v>63</v>
      </c>
      <c r="K161" s="12">
        <v>0</v>
      </c>
      <c r="L161" s="13">
        <f t="shared" si="29"/>
        <v>1052</v>
      </c>
      <c r="M161" s="12">
        <v>968</v>
      </c>
      <c r="N161" s="12">
        <v>746</v>
      </c>
      <c r="O161" s="12">
        <v>91</v>
      </c>
      <c r="P161" s="12">
        <v>0</v>
      </c>
      <c r="Q161" s="13">
        <f t="shared" si="30"/>
        <v>1805</v>
      </c>
    </row>
    <row r="162" spans="2:17">
      <c r="B162" s="22" t="s">
        <v>16</v>
      </c>
      <c r="C162" s="12">
        <v>619</v>
      </c>
      <c r="D162" s="12">
        <v>315</v>
      </c>
      <c r="E162" s="12">
        <v>27</v>
      </c>
      <c r="F162" s="12">
        <v>0</v>
      </c>
      <c r="G162" s="13">
        <f t="shared" si="28"/>
        <v>961</v>
      </c>
      <c r="H162" s="12">
        <v>601</v>
      </c>
      <c r="I162" s="12">
        <v>463</v>
      </c>
      <c r="J162" s="12">
        <v>52</v>
      </c>
      <c r="K162" s="12">
        <v>0</v>
      </c>
      <c r="L162" s="13">
        <f t="shared" si="29"/>
        <v>1116</v>
      </c>
      <c r="M162" s="12">
        <v>1220</v>
      </c>
      <c r="N162" s="12">
        <v>778</v>
      </c>
      <c r="O162" s="12">
        <v>79</v>
      </c>
      <c r="P162" s="12">
        <v>0</v>
      </c>
      <c r="Q162" s="13">
        <f t="shared" si="30"/>
        <v>2077</v>
      </c>
    </row>
    <row r="163" spans="2:17">
      <c r="B163" s="22" t="s">
        <v>17</v>
      </c>
      <c r="C163" s="12">
        <v>627</v>
      </c>
      <c r="D163" s="12">
        <v>374</v>
      </c>
      <c r="E163" s="12">
        <v>30</v>
      </c>
      <c r="F163" s="12">
        <v>0</v>
      </c>
      <c r="G163" s="13">
        <f t="shared" si="28"/>
        <v>1031</v>
      </c>
      <c r="H163" s="12">
        <v>582</v>
      </c>
      <c r="I163" s="12">
        <v>551</v>
      </c>
      <c r="J163" s="12">
        <v>54</v>
      </c>
      <c r="K163" s="12">
        <v>0</v>
      </c>
      <c r="L163" s="13">
        <f t="shared" si="29"/>
        <v>1187</v>
      </c>
      <c r="M163" s="12">
        <v>1209</v>
      </c>
      <c r="N163" s="12">
        <v>925</v>
      </c>
      <c r="O163" s="12">
        <v>84</v>
      </c>
      <c r="P163" s="12">
        <v>0</v>
      </c>
      <c r="Q163" s="13">
        <f t="shared" si="30"/>
        <v>2218</v>
      </c>
    </row>
    <row r="164" spans="2:17">
      <c r="B164" s="22" t="s">
        <v>18</v>
      </c>
      <c r="C164" s="12">
        <v>1055</v>
      </c>
      <c r="D164" s="12">
        <v>634</v>
      </c>
      <c r="E164" s="12">
        <v>33</v>
      </c>
      <c r="F164" s="12">
        <v>0</v>
      </c>
      <c r="G164" s="13">
        <f t="shared" si="28"/>
        <v>1722</v>
      </c>
      <c r="H164" s="12">
        <v>1105</v>
      </c>
      <c r="I164" s="12">
        <v>996</v>
      </c>
      <c r="J164" s="12">
        <v>62</v>
      </c>
      <c r="K164" s="12">
        <v>0</v>
      </c>
      <c r="L164" s="13">
        <f t="shared" si="29"/>
        <v>2163</v>
      </c>
      <c r="M164" s="12">
        <v>2160</v>
      </c>
      <c r="N164" s="12">
        <v>1630</v>
      </c>
      <c r="O164" s="12">
        <v>95</v>
      </c>
      <c r="P164" s="12">
        <v>0</v>
      </c>
      <c r="Q164" s="13">
        <f t="shared" si="30"/>
        <v>3885</v>
      </c>
    </row>
    <row r="165" spans="2:17" ht="15" customHeight="1">
      <c r="B165" s="22" t="s">
        <v>19</v>
      </c>
      <c r="C165" s="12">
        <v>1986</v>
      </c>
      <c r="D165" s="12">
        <v>1150</v>
      </c>
      <c r="E165" s="12">
        <v>28</v>
      </c>
      <c r="F165" s="12">
        <v>0</v>
      </c>
      <c r="G165" s="13">
        <f t="shared" si="28"/>
        <v>3164</v>
      </c>
      <c r="H165" s="12">
        <v>2178</v>
      </c>
      <c r="I165" s="12">
        <v>1907</v>
      </c>
      <c r="J165" s="12">
        <v>57</v>
      </c>
      <c r="K165" s="12">
        <v>0</v>
      </c>
      <c r="L165" s="13">
        <f t="shared" si="29"/>
        <v>4142</v>
      </c>
      <c r="M165" s="12">
        <v>4164</v>
      </c>
      <c r="N165" s="12">
        <v>3057</v>
      </c>
      <c r="O165" s="12">
        <v>85</v>
      </c>
      <c r="P165" s="12">
        <v>0</v>
      </c>
      <c r="Q165" s="13">
        <f t="shared" si="30"/>
        <v>7306</v>
      </c>
    </row>
    <row r="166" spans="2:17">
      <c r="B166" s="22" t="s">
        <v>20</v>
      </c>
      <c r="C166" s="10">
        <v>2166</v>
      </c>
      <c r="D166" s="10">
        <v>1191</v>
      </c>
      <c r="E166" s="10">
        <v>28</v>
      </c>
      <c r="F166" s="10">
        <v>0</v>
      </c>
      <c r="G166" s="13">
        <f t="shared" si="28"/>
        <v>3385</v>
      </c>
      <c r="H166" s="10">
        <v>2347</v>
      </c>
      <c r="I166" s="10">
        <v>1987</v>
      </c>
      <c r="J166" s="10">
        <v>54</v>
      </c>
      <c r="K166" s="10">
        <v>0</v>
      </c>
      <c r="L166" s="13">
        <f t="shared" si="29"/>
        <v>4388</v>
      </c>
      <c r="M166" s="10">
        <v>4513</v>
      </c>
      <c r="N166" s="10">
        <v>3178</v>
      </c>
      <c r="O166" s="10">
        <v>82</v>
      </c>
      <c r="P166" s="10">
        <v>0</v>
      </c>
      <c r="Q166" s="13">
        <f t="shared" si="30"/>
        <v>7773</v>
      </c>
    </row>
    <row r="167" spans="2:17">
      <c r="B167" s="9" t="s">
        <v>21</v>
      </c>
      <c r="C167" s="15">
        <f>AVERAGE(C155:C166)</f>
        <v>1034.25</v>
      </c>
      <c r="D167" s="15">
        <f t="shared" ref="D167:Q167" si="31">AVERAGE(D155:D166)</f>
        <v>726.83333333333337</v>
      </c>
      <c r="E167" s="15">
        <f t="shared" si="31"/>
        <v>31.583333333333332</v>
      </c>
      <c r="F167" s="15">
        <f t="shared" si="31"/>
        <v>0</v>
      </c>
      <c r="G167" s="16">
        <f t="shared" si="31"/>
        <v>1792.6666666666667</v>
      </c>
      <c r="H167" s="15">
        <f t="shared" si="31"/>
        <v>1181.8333333333333</v>
      </c>
      <c r="I167" s="15">
        <f t="shared" si="31"/>
        <v>1209.6666666666667</v>
      </c>
      <c r="J167" s="15">
        <f t="shared" si="31"/>
        <v>63.333333333333336</v>
      </c>
      <c r="K167" s="15">
        <f t="shared" si="31"/>
        <v>0</v>
      </c>
      <c r="L167" s="16">
        <f t="shared" si="31"/>
        <v>2454.8333333333335</v>
      </c>
      <c r="M167" s="15">
        <f t="shared" si="31"/>
        <v>2216.0833333333335</v>
      </c>
      <c r="N167" s="15">
        <f t="shared" si="31"/>
        <v>1936.5</v>
      </c>
      <c r="O167" s="15">
        <f t="shared" si="31"/>
        <v>94.916666666666671</v>
      </c>
      <c r="P167" s="15">
        <f t="shared" si="31"/>
        <v>0</v>
      </c>
      <c r="Q167" s="16">
        <f t="shared" si="31"/>
        <v>4247.5</v>
      </c>
    </row>
    <row r="169" spans="2:17">
      <c r="B169" s="8" t="s">
        <v>23</v>
      </c>
      <c r="C169" s="14"/>
      <c r="H169" s="14"/>
      <c r="M169" s="14"/>
    </row>
    <row r="170" spans="2:17">
      <c r="C170" s="14"/>
      <c r="H170" s="14"/>
      <c r="M170" s="14"/>
    </row>
    <row r="171" spans="2:17" ht="15.75">
      <c r="B171" s="18" t="s">
        <v>55</v>
      </c>
      <c r="C171" s="2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</row>
    <row r="172" spans="2:17"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</row>
    <row r="173" spans="2:17">
      <c r="B173" s="6"/>
      <c r="C173" s="36" t="s">
        <v>1</v>
      </c>
      <c r="D173" s="36"/>
      <c r="E173" s="36"/>
      <c r="F173" s="36"/>
      <c r="G173" s="38"/>
      <c r="H173" s="36" t="s">
        <v>2</v>
      </c>
      <c r="I173" s="36"/>
      <c r="J173" s="36"/>
      <c r="K173" s="36"/>
      <c r="L173" s="38"/>
      <c r="M173" s="36" t="s">
        <v>3</v>
      </c>
      <c r="N173" s="36"/>
      <c r="O173" s="36"/>
      <c r="P173" s="36"/>
      <c r="Q173" s="38"/>
    </row>
    <row r="174" spans="2:17" ht="36.75" customHeight="1">
      <c r="B174" s="21" t="s">
        <v>38</v>
      </c>
      <c r="C174" s="7" t="s">
        <v>5</v>
      </c>
      <c r="D174" s="7" t="s">
        <v>6</v>
      </c>
      <c r="E174" s="7" t="s">
        <v>7</v>
      </c>
      <c r="F174" s="7" t="s">
        <v>30</v>
      </c>
      <c r="G174" s="11" t="s">
        <v>3</v>
      </c>
      <c r="H174" s="7" t="s">
        <v>5</v>
      </c>
      <c r="I174" s="7" t="s">
        <v>6</v>
      </c>
      <c r="J174" s="7" t="s">
        <v>7</v>
      </c>
      <c r="K174" s="7" t="s">
        <v>30</v>
      </c>
      <c r="L174" s="11" t="s">
        <v>3</v>
      </c>
      <c r="M174" s="7" t="s">
        <v>5</v>
      </c>
      <c r="N174" s="7" t="s">
        <v>6</v>
      </c>
      <c r="O174" s="7" t="s">
        <v>7</v>
      </c>
      <c r="P174" s="7" t="s">
        <v>30</v>
      </c>
      <c r="Q174" s="11" t="s">
        <v>3</v>
      </c>
    </row>
    <row r="175" spans="2:17">
      <c r="B175" s="22" t="s">
        <v>9</v>
      </c>
      <c r="C175" s="12">
        <v>1777</v>
      </c>
      <c r="D175" s="12">
        <v>1313</v>
      </c>
      <c r="E175" s="12">
        <v>46</v>
      </c>
      <c r="F175" s="12">
        <v>3</v>
      </c>
      <c r="G175" s="13">
        <f>SUM(C175:F175)</f>
        <v>3139</v>
      </c>
      <c r="H175" s="12">
        <v>2046</v>
      </c>
      <c r="I175" s="12">
        <v>2094</v>
      </c>
      <c r="J175" s="12">
        <v>75</v>
      </c>
      <c r="K175" s="12">
        <v>13</v>
      </c>
      <c r="L175" s="13">
        <f>SUM(H175:K175)</f>
        <v>4228</v>
      </c>
      <c r="M175" s="12">
        <f>C175+H175</f>
        <v>3823</v>
      </c>
      <c r="N175" s="12">
        <f>D175+I175</f>
        <v>3407</v>
      </c>
      <c r="O175" s="12">
        <f>E175+J175</f>
        <v>121</v>
      </c>
      <c r="P175" s="12">
        <f>F175+K175</f>
        <v>16</v>
      </c>
      <c r="Q175" s="13">
        <f>SUM(M175:P175)</f>
        <v>7367</v>
      </c>
    </row>
    <row r="176" spans="2:17">
      <c r="B176" s="22" t="s">
        <v>10</v>
      </c>
      <c r="C176" s="12">
        <v>1428</v>
      </c>
      <c r="D176" s="12">
        <v>1231</v>
      </c>
      <c r="E176" s="12">
        <v>44</v>
      </c>
      <c r="F176" s="12">
        <v>5</v>
      </c>
      <c r="G176" s="13">
        <f>SUM(C176:F176)</f>
        <v>2708</v>
      </c>
      <c r="H176" s="12">
        <v>1752</v>
      </c>
      <c r="I176" s="12">
        <v>1983</v>
      </c>
      <c r="J176" s="12">
        <v>74</v>
      </c>
      <c r="K176" s="12">
        <v>16</v>
      </c>
      <c r="L176" s="13">
        <f>SUM(H176:K176)</f>
        <v>3825</v>
      </c>
      <c r="M176" s="12">
        <v>3180</v>
      </c>
      <c r="N176" s="12">
        <v>3214</v>
      </c>
      <c r="O176" s="12">
        <v>118</v>
      </c>
      <c r="P176" s="12">
        <v>21</v>
      </c>
      <c r="Q176" s="13">
        <f>SUM(M176:P176)</f>
        <v>6533</v>
      </c>
    </row>
    <row r="177" spans="2:17">
      <c r="B177" s="22" t="s">
        <v>11</v>
      </c>
      <c r="C177" s="12">
        <v>851</v>
      </c>
      <c r="D177" s="12">
        <v>1025</v>
      </c>
      <c r="E177" s="12">
        <v>46</v>
      </c>
      <c r="F177" s="12">
        <v>5</v>
      </c>
      <c r="G177" s="13">
        <f>SUM(C177:F177)</f>
        <v>1927</v>
      </c>
      <c r="H177" s="12">
        <v>1049</v>
      </c>
      <c r="I177" s="12">
        <v>1791</v>
      </c>
      <c r="J177" s="12">
        <v>72</v>
      </c>
      <c r="K177" s="12">
        <v>15</v>
      </c>
      <c r="L177" s="13">
        <f>SUM(H177:K177)</f>
        <v>2927</v>
      </c>
      <c r="M177" s="12">
        <v>1900</v>
      </c>
      <c r="N177" s="12">
        <v>2816</v>
      </c>
      <c r="O177" s="12">
        <v>118</v>
      </c>
      <c r="P177" s="12">
        <v>20</v>
      </c>
      <c r="Q177" s="13">
        <f>SUM(M177:P177)</f>
        <v>4854</v>
      </c>
    </row>
    <row r="178" spans="2:17">
      <c r="B178" s="22" t="s">
        <v>12</v>
      </c>
      <c r="C178" s="12">
        <v>590</v>
      </c>
      <c r="D178" s="12">
        <v>788</v>
      </c>
      <c r="E178" s="12">
        <v>46</v>
      </c>
      <c r="F178" s="12">
        <v>4</v>
      </c>
      <c r="G178" s="13">
        <f t="shared" ref="G178:G186" si="32">SUM(C178:F178)</f>
        <v>1428</v>
      </c>
      <c r="H178" s="12">
        <v>718</v>
      </c>
      <c r="I178" s="12">
        <v>1163</v>
      </c>
      <c r="J178" s="12">
        <v>71</v>
      </c>
      <c r="K178" s="12">
        <v>14</v>
      </c>
      <c r="L178" s="13">
        <f t="shared" ref="L178:L186" si="33">SUM(H178:K178)</f>
        <v>1966</v>
      </c>
      <c r="M178" s="12">
        <v>1308</v>
      </c>
      <c r="N178" s="12">
        <v>1951</v>
      </c>
      <c r="O178" s="12">
        <v>117</v>
      </c>
      <c r="P178" s="12">
        <v>18</v>
      </c>
      <c r="Q178" s="13">
        <f t="shared" ref="Q178:Q186" si="34">SUM(M178:P178)</f>
        <v>3394</v>
      </c>
    </row>
    <row r="179" spans="2:17">
      <c r="B179" s="22" t="s">
        <v>13</v>
      </c>
      <c r="C179" s="12">
        <v>342</v>
      </c>
      <c r="D179" s="12">
        <v>327</v>
      </c>
      <c r="E179" s="12">
        <v>42</v>
      </c>
      <c r="F179" s="12">
        <v>4</v>
      </c>
      <c r="G179" s="13">
        <f t="shared" si="32"/>
        <v>715</v>
      </c>
      <c r="H179" s="12">
        <v>454</v>
      </c>
      <c r="I179" s="12">
        <v>474</v>
      </c>
      <c r="J179" s="12">
        <v>68</v>
      </c>
      <c r="K179" s="12">
        <v>12</v>
      </c>
      <c r="L179" s="13">
        <f t="shared" si="33"/>
        <v>1008</v>
      </c>
      <c r="M179" s="12">
        <v>796</v>
      </c>
      <c r="N179" s="12">
        <v>801</v>
      </c>
      <c r="O179" s="12">
        <v>110</v>
      </c>
      <c r="P179" s="12">
        <v>16</v>
      </c>
      <c r="Q179" s="13">
        <f t="shared" si="34"/>
        <v>1723</v>
      </c>
    </row>
    <row r="180" spans="2:17">
      <c r="B180" s="22" t="s">
        <v>14</v>
      </c>
      <c r="C180" s="12">
        <v>351</v>
      </c>
      <c r="D180" s="12">
        <v>285</v>
      </c>
      <c r="E180" s="12">
        <v>38</v>
      </c>
      <c r="F180" s="12">
        <v>2</v>
      </c>
      <c r="G180" s="13">
        <f t="shared" si="32"/>
        <v>676</v>
      </c>
      <c r="H180" s="12">
        <v>388</v>
      </c>
      <c r="I180" s="12">
        <v>382</v>
      </c>
      <c r="J180" s="12">
        <v>61</v>
      </c>
      <c r="K180" s="12">
        <v>7</v>
      </c>
      <c r="L180" s="13">
        <f t="shared" si="33"/>
        <v>838</v>
      </c>
      <c r="M180" s="12">
        <v>739</v>
      </c>
      <c r="N180" s="12">
        <v>667</v>
      </c>
      <c r="O180" s="12">
        <v>99</v>
      </c>
      <c r="P180" s="12">
        <v>9</v>
      </c>
      <c r="Q180" s="13">
        <f t="shared" si="34"/>
        <v>1514</v>
      </c>
    </row>
    <row r="181" spans="2:17">
      <c r="B181" s="22" t="s">
        <v>15</v>
      </c>
      <c r="C181" s="12">
        <v>455</v>
      </c>
      <c r="D181" s="12">
        <v>287</v>
      </c>
      <c r="E181" s="12">
        <v>34</v>
      </c>
      <c r="F181" s="12">
        <v>2</v>
      </c>
      <c r="G181" s="13">
        <f t="shared" si="32"/>
        <v>778</v>
      </c>
      <c r="H181" s="12">
        <v>515</v>
      </c>
      <c r="I181" s="12">
        <v>381</v>
      </c>
      <c r="J181" s="12">
        <v>60</v>
      </c>
      <c r="K181" s="12">
        <v>2</v>
      </c>
      <c r="L181" s="13">
        <f t="shared" si="33"/>
        <v>958</v>
      </c>
      <c r="M181" s="12">
        <v>970</v>
      </c>
      <c r="N181" s="12">
        <v>668</v>
      </c>
      <c r="O181" s="12">
        <v>94</v>
      </c>
      <c r="P181" s="12">
        <v>4</v>
      </c>
      <c r="Q181" s="13">
        <f t="shared" si="34"/>
        <v>1736</v>
      </c>
    </row>
    <row r="182" spans="2:17">
      <c r="B182" s="22" t="s">
        <v>16</v>
      </c>
      <c r="C182" s="12">
        <v>614</v>
      </c>
      <c r="D182" s="12">
        <v>302</v>
      </c>
      <c r="E182" s="12">
        <v>33</v>
      </c>
      <c r="F182" s="12">
        <v>1</v>
      </c>
      <c r="G182" s="13">
        <f t="shared" si="32"/>
        <v>950</v>
      </c>
      <c r="H182" s="12">
        <v>607</v>
      </c>
      <c r="I182" s="12">
        <v>398</v>
      </c>
      <c r="J182" s="12">
        <v>56</v>
      </c>
      <c r="K182" s="12">
        <v>0</v>
      </c>
      <c r="L182" s="13">
        <f t="shared" si="33"/>
        <v>1061</v>
      </c>
      <c r="M182" s="12">
        <v>1221</v>
      </c>
      <c r="N182" s="12">
        <v>700</v>
      </c>
      <c r="O182" s="12">
        <v>89</v>
      </c>
      <c r="P182" s="12">
        <v>1</v>
      </c>
      <c r="Q182" s="13">
        <f t="shared" si="34"/>
        <v>2011</v>
      </c>
    </row>
    <row r="183" spans="2:17">
      <c r="B183" s="22" t="s">
        <v>17</v>
      </c>
      <c r="C183" s="12">
        <v>576</v>
      </c>
      <c r="D183" s="12">
        <v>325</v>
      </c>
      <c r="E183" s="12">
        <v>36</v>
      </c>
      <c r="F183" s="12">
        <v>1</v>
      </c>
      <c r="G183" s="13">
        <f t="shared" si="32"/>
        <v>938</v>
      </c>
      <c r="H183" s="12">
        <v>601</v>
      </c>
      <c r="I183" s="12">
        <v>452</v>
      </c>
      <c r="J183" s="12">
        <v>56</v>
      </c>
      <c r="K183" s="12">
        <v>0</v>
      </c>
      <c r="L183" s="13">
        <f t="shared" si="33"/>
        <v>1109</v>
      </c>
      <c r="M183" s="12">
        <v>1177</v>
      </c>
      <c r="N183" s="12">
        <v>777</v>
      </c>
      <c r="O183" s="12">
        <v>92</v>
      </c>
      <c r="P183" s="12">
        <v>1</v>
      </c>
      <c r="Q183" s="13">
        <f t="shared" si="34"/>
        <v>2047</v>
      </c>
    </row>
    <row r="184" spans="2:17">
      <c r="B184" s="22" t="s">
        <v>18</v>
      </c>
      <c r="C184" s="12">
        <v>825</v>
      </c>
      <c r="D184" s="12">
        <v>497</v>
      </c>
      <c r="E184" s="12">
        <v>32</v>
      </c>
      <c r="F184" s="12">
        <v>1</v>
      </c>
      <c r="G184" s="13">
        <f t="shared" si="32"/>
        <v>1355</v>
      </c>
      <c r="H184" s="12">
        <v>929</v>
      </c>
      <c r="I184" s="12">
        <v>742</v>
      </c>
      <c r="J184" s="12">
        <v>64</v>
      </c>
      <c r="K184" s="12">
        <v>0</v>
      </c>
      <c r="L184" s="13">
        <f t="shared" si="33"/>
        <v>1735</v>
      </c>
      <c r="M184" s="12">
        <v>1754</v>
      </c>
      <c r="N184" s="12">
        <v>1239</v>
      </c>
      <c r="O184" s="12">
        <v>96</v>
      </c>
      <c r="P184" s="12">
        <v>1</v>
      </c>
      <c r="Q184" s="13">
        <f t="shared" si="34"/>
        <v>3090</v>
      </c>
    </row>
    <row r="185" spans="2:17" ht="15" customHeight="1">
      <c r="B185" s="22" t="s">
        <v>19</v>
      </c>
      <c r="C185" s="12">
        <v>3546</v>
      </c>
      <c r="D185" s="12">
        <v>1925</v>
      </c>
      <c r="E185" s="12">
        <v>42</v>
      </c>
      <c r="F185" s="12">
        <v>0</v>
      </c>
      <c r="G185" s="13">
        <f t="shared" si="32"/>
        <v>5513</v>
      </c>
      <c r="H185" s="12">
        <v>3750</v>
      </c>
      <c r="I185" s="12">
        <v>2981</v>
      </c>
      <c r="J185" s="12">
        <v>107</v>
      </c>
      <c r="K185" s="12">
        <v>0</v>
      </c>
      <c r="L185" s="13">
        <f t="shared" si="33"/>
        <v>6838</v>
      </c>
      <c r="M185" s="12">
        <v>7296</v>
      </c>
      <c r="N185" s="12">
        <v>4906</v>
      </c>
      <c r="O185" s="12">
        <v>149</v>
      </c>
      <c r="P185" s="12">
        <v>0</v>
      </c>
      <c r="Q185" s="13">
        <f t="shared" si="34"/>
        <v>12351</v>
      </c>
    </row>
    <row r="186" spans="2:17">
      <c r="B186" s="22" t="s">
        <v>20</v>
      </c>
      <c r="C186" s="10">
        <v>1916</v>
      </c>
      <c r="D186" s="10">
        <v>1172</v>
      </c>
      <c r="E186" s="10">
        <v>33</v>
      </c>
      <c r="F186" s="10">
        <v>0</v>
      </c>
      <c r="G186" s="13">
        <f t="shared" si="32"/>
        <v>3121</v>
      </c>
      <c r="H186" s="10">
        <v>2236</v>
      </c>
      <c r="I186" s="10">
        <v>1901</v>
      </c>
      <c r="J186" s="10">
        <v>74</v>
      </c>
      <c r="K186" s="10">
        <v>0</v>
      </c>
      <c r="L186" s="13">
        <f t="shared" si="33"/>
        <v>4211</v>
      </c>
      <c r="M186" s="10">
        <v>4152</v>
      </c>
      <c r="N186" s="10">
        <v>3073</v>
      </c>
      <c r="O186" s="10">
        <v>107</v>
      </c>
      <c r="P186" s="10">
        <v>0</v>
      </c>
      <c r="Q186" s="13">
        <f t="shared" si="34"/>
        <v>7332</v>
      </c>
    </row>
    <row r="187" spans="2:17">
      <c r="B187" s="9" t="s">
        <v>21</v>
      </c>
      <c r="C187" s="15">
        <f>AVERAGE(C175:C186)</f>
        <v>1105.9166666666667</v>
      </c>
      <c r="D187" s="15">
        <f t="shared" ref="D187:Q187" si="35">AVERAGE(D175:D186)</f>
        <v>789.75</v>
      </c>
      <c r="E187" s="15">
        <f t="shared" si="35"/>
        <v>39.333333333333336</v>
      </c>
      <c r="F187" s="15">
        <f t="shared" si="35"/>
        <v>2.3333333333333335</v>
      </c>
      <c r="G187" s="16">
        <f t="shared" si="35"/>
        <v>1937.3333333333333</v>
      </c>
      <c r="H187" s="15">
        <f t="shared" si="35"/>
        <v>1253.75</v>
      </c>
      <c r="I187" s="15">
        <f t="shared" si="35"/>
        <v>1228.5</v>
      </c>
      <c r="J187" s="15">
        <f t="shared" si="35"/>
        <v>69.833333333333329</v>
      </c>
      <c r="K187" s="15">
        <f t="shared" si="35"/>
        <v>6.583333333333333</v>
      </c>
      <c r="L187" s="16">
        <f t="shared" si="35"/>
        <v>2558.6666666666665</v>
      </c>
      <c r="M187" s="15">
        <f t="shared" si="35"/>
        <v>2359.6666666666665</v>
      </c>
      <c r="N187" s="15">
        <f t="shared" si="35"/>
        <v>2018.25</v>
      </c>
      <c r="O187" s="15">
        <f t="shared" si="35"/>
        <v>109.16666666666667</v>
      </c>
      <c r="P187" s="15">
        <f t="shared" si="35"/>
        <v>8.9166666666666661</v>
      </c>
      <c r="Q187" s="16">
        <f t="shared" si="35"/>
        <v>4496</v>
      </c>
    </row>
    <row r="189" spans="2:17">
      <c r="B189" s="8" t="s">
        <v>23</v>
      </c>
      <c r="C189" s="14"/>
      <c r="H189" s="14"/>
      <c r="M189" s="14"/>
    </row>
  </sheetData>
  <mergeCells count="27">
    <mergeCell ref="C9:F9"/>
    <mergeCell ref="G9:J9"/>
    <mergeCell ref="K9:N9"/>
    <mergeCell ref="C30:F30"/>
    <mergeCell ref="G30:J30"/>
    <mergeCell ref="K30:N30"/>
    <mergeCell ref="C51:F51"/>
    <mergeCell ref="G51:J51"/>
    <mergeCell ref="K51:N51"/>
    <mergeCell ref="M93:Q93"/>
    <mergeCell ref="C113:G113"/>
    <mergeCell ref="H113:L113"/>
    <mergeCell ref="M113:Q113"/>
    <mergeCell ref="C72:F72"/>
    <mergeCell ref="G72:J72"/>
    <mergeCell ref="K72:N72"/>
    <mergeCell ref="C93:G93"/>
    <mergeCell ref="H93:L93"/>
    <mergeCell ref="C173:G173"/>
    <mergeCell ref="H173:L173"/>
    <mergeCell ref="M173:Q173"/>
    <mergeCell ref="C133:G133"/>
    <mergeCell ref="H133:L133"/>
    <mergeCell ref="M133:Q133"/>
    <mergeCell ref="C153:G153"/>
    <mergeCell ref="H153:L153"/>
    <mergeCell ref="M153:Q15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07230-5908-4750-872D-67797D071951}">
  <dimension ref="B1:T189"/>
  <sheetViews>
    <sheetView zoomScaleNormal="100" workbookViewId="0">
      <selection activeCell="Z24" sqref="Z24"/>
    </sheetView>
  </sheetViews>
  <sheetFormatPr baseColWidth="10" defaultColWidth="9.140625" defaultRowHeight="15"/>
  <cols>
    <col min="1" max="1" width="3.7109375" style="1" customWidth="1"/>
    <col min="2" max="2" width="12.85546875" style="1" customWidth="1"/>
    <col min="3" max="3" width="13" style="1" customWidth="1"/>
    <col min="4" max="6" width="9.140625" style="1" customWidth="1"/>
    <col min="7" max="7" width="14.8554687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20">
      <c r="R1" s="14"/>
    </row>
    <row r="2" spans="2:20">
      <c r="D2" s="14"/>
      <c r="E2" s="14"/>
      <c r="F2" s="14"/>
      <c r="G2" s="14"/>
      <c r="H2" s="14"/>
      <c r="J2" s="14"/>
      <c r="L2" s="14"/>
      <c r="M2" s="14"/>
      <c r="N2" s="14"/>
      <c r="O2" s="14"/>
      <c r="P2" s="14"/>
      <c r="Q2" s="14"/>
    </row>
    <row r="3" spans="2:20">
      <c r="D3" s="14"/>
      <c r="E3" s="14"/>
      <c r="F3"/>
      <c r="G3" s="14"/>
      <c r="H3" s="14"/>
      <c r="I3"/>
      <c r="J3" s="14"/>
      <c r="K3" s="14"/>
      <c r="L3" s="14"/>
      <c r="M3"/>
      <c r="N3" s="14"/>
      <c r="P3" s="14"/>
      <c r="Q3" s="14"/>
      <c r="S3" s="14"/>
    </row>
    <row r="4" spans="2:20">
      <c r="E4" s="14"/>
      <c r="F4" s="14"/>
      <c r="G4" s="14"/>
      <c r="H4" s="14"/>
      <c r="J4" s="14"/>
      <c r="K4" s="14"/>
      <c r="L4" s="14"/>
      <c r="N4" s="14"/>
      <c r="O4" s="14"/>
      <c r="P4" s="14"/>
      <c r="Q4" s="14"/>
      <c r="R4" s="14"/>
      <c r="T4" s="14"/>
    </row>
    <row r="5" spans="2:20">
      <c r="E5" s="14"/>
      <c r="F5" s="14"/>
      <c r="G5" s="14"/>
      <c r="H5" s="14"/>
      <c r="J5" s="14"/>
      <c r="K5" s="14"/>
      <c r="L5" s="14"/>
      <c r="N5" s="14"/>
      <c r="O5" s="14"/>
      <c r="P5" s="14"/>
      <c r="Q5" s="14"/>
      <c r="R5" s="14"/>
      <c r="T5" s="14"/>
    </row>
    <row r="6" spans="2:20">
      <c r="E6" s="14"/>
      <c r="F6" s="14"/>
      <c r="G6" s="14"/>
      <c r="H6" s="14"/>
      <c r="J6" s="14"/>
      <c r="K6" s="14"/>
      <c r="L6" s="14"/>
      <c r="N6" s="14"/>
      <c r="O6" s="14"/>
      <c r="P6" s="14"/>
      <c r="Q6" s="14"/>
      <c r="R6" s="14"/>
      <c r="T6" s="14"/>
    </row>
    <row r="7" spans="2:20" ht="15.75">
      <c r="B7" s="18" t="s">
        <v>68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  <c r="T7" s="14"/>
    </row>
    <row r="8" spans="2:20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  <c r="T8" s="14"/>
    </row>
    <row r="9" spans="2:20">
      <c r="B9" s="6"/>
      <c r="C9" s="36" t="s">
        <v>1</v>
      </c>
      <c r="D9" s="36"/>
      <c r="E9" s="36"/>
      <c r="F9" s="37"/>
      <c r="G9" s="39" t="s">
        <v>2</v>
      </c>
      <c r="H9" s="36"/>
      <c r="I9" s="36"/>
      <c r="J9" s="37"/>
      <c r="K9" s="39" t="s">
        <v>3</v>
      </c>
      <c r="L9" s="36"/>
      <c r="M9" s="36"/>
      <c r="N9" s="37"/>
      <c r="O9" s="14"/>
      <c r="P9" s="14"/>
      <c r="Q9" s="14"/>
      <c r="R9" s="14"/>
      <c r="T9" s="14"/>
    </row>
    <row r="10" spans="2:20" ht="45">
      <c r="B10" s="17" t="s">
        <v>66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O10" s="14"/>
      <c r="P10" s="14"/>
      <c r="Q10" s="14"/>
      <c r="R10" s="14"/>
      <c r="T10" s="14"/>
    </row>
    <row r="11" spans="2:20">
      <c r="B11" s="3" t="s">
        <v>9</v>
      </c>
      <c r="C11" s="12">
        <v>5134</v>
      </c>
      <c r="D11" s="12">
        <v>209</v>
      </c>
      <c r="E11" s="12">
        <v>0</v>
      </c>
      <c r="F11" s="13">
        <f t="shared" ref="F11:F22" si="0">SUM(C11:E11)</f>
        <v>5343</v>
      </c>
      <c r="G11" s="12">
        <v>5599</v>
      </c>
      <c r="H11" s="12">
        <v>357</v>
      </c>
      <c r="I11" s="12">
        <v>0</v>
      </c>
      <c r="J11" s="13">
        <f t="shared" ref="J11:J22" si="1">SUM(G11:I11)</f>
        <v>5956</v>
      </c>
      <c r="K11" s="12">
        <v>10733</v>
      </c>
      <c r="L11" s="32">
        <v>1679</v>
      </c>
      <c r="M11" s="12">
        <v>0</v>
      </c>
      <c r="N11" s="13">
        <f t="shared" ref="N11:N22" si="2">SUM(K11:M11)</f>
        <v>12412</v>
      </c>
      <c r="O11" s="14"/>
      <c r="P11" s="14"/>
      <c r="Q11" s="14"/>
      <c r="R11" s="14"/>
      <c r="T11" s="14"/>
    </row>
    <row r="12" spans="2:20">
      <c r="B12" s="3" t="s">
        <v>10</v>
      </c>
      <c r="C12" s="12">
        <v>4233</v>
      </c>
      <c r="D12" s="12">
        <v>212</v>
      </c>
      <c r="E12" s="12">
        <v>0</v>
      </c>
      <c r="F12" s="13">
        <f t="shared" si="0"/>
        <v>4445</v>
      </c>
      <c r="G12" s="12">
        <v>4896</v>
      </c>
      <c r="H12" s="12">
        <v>344</v>
      </c>
      <c r="I12" s="12">
        <v>0</v>
      </c>
      <c r="J12" s="13">
        <f t="shared" si="1"/>
        <v>5240</v>
      </c>
      <c r="K12" s="12">
        <v>9129</v>
      </c>
      <c r="L12" s="32">
        <v>2331</v>
      </c>
      <c r="M12" s="12">
        <v>0</v>
      </c>
      <c r="N12" s="13">
        <f t="shared" si="2"/>
        <v>11460</v>
      </c>
      <c r="O12" s="14"/>
      <c r="P12" s="14"/>
      <c r="Q12" s="14"/>
      <c r="R12" s="14"/>
      <c r="T12" s="14"/>
    </row>
    <row r="13" spans="2:20">
      <c r="B13" s="3" t="s">
        <v>11</v>
      </c>
      <c r="C13" s="12"/>
      <c r="D13" s="12"/>
      <c r="E13" s="12"/>
      <c r="F13" s="13">
        <f t="shared" si="0"/>
        <v>0</v>
      </c>
      <c r="G13" s="12"/>
      <c r="H13" s="12"/>
      <c r="I13" s="12"/>
      <c r="J13" s="13">
        <f t="shared" si="1"/>
        <v>0</v>
      </c>
      <c r="K13" s="12"/>
      <c r="L13" s="32"/>
      <c r="M13" s="12"/>
      <c r="N13" s="13">
        <f t="shared" si="2"/>
        <v>0</v>
      </c>
      <c r="O13" s="14"/>
      <c r="P13" s="14"/>
      <c r="Q13" s="14"/>
      <c r="R13" s="14"/>
      <c r="T13" s="14"/>
    </row>
    <row r="14" spans="2:20">
      <c r="B14" s="3" t="s">
        <v>12</v>
      </c>
      <c r="C14" s="12"/>
      <c r="D14" s="12"/>
      <c r="E14" s="12"/>
      <c r="F14" s="13">
        <f t="shared" si="0"/>
        <v>0</v>
      </c>
      <c r="G14" s="12"/>
      <c r="H14" s="12"/>
      <c r="I14" s="12"/>
      <c r="J14" s="13">
        <f t="shared" si="1"/>
        <v>0</v>
      </c>
      <c r="K14" s="12"/>
      <c r="L14" s="32"/>
      <c r="M14" s="12"/>
      <c r="N14" s="13">
        <f t="shared" si="2"/>
        <v>0</v>
      </c>
      <c r="O14" s="14"/>
      <c r="P14" s="14"/>
      <c r="Q14" s="14"/>
      <c r="R14" s="14"/>
      <c r="T14" s="14"/>
    </row>
    <row r="15" spans="2:20">
      <c r="B15" s="3" t="s">
        <v>13</v>
      </c>
      <c r="C15" s="12"/>
      <c r="D15" s="12"/>
      <c r="E15" s="12"/>
      <c r="F15" s="13">
        <f t="shared" si="0"/>
        <v>0</v>
      </c>
      <c r="G15" s="12"/>
      <c r="H15" s="12"/>
      <c r="I15" s="12"/>
      <c r="J15" s="13">
        <f t="shared" si="1"/>
        <v>0</v>
      </c>
      <c r="K15" s="12"/>
      <c r="L15" s="32"/>
      <c r="M15" s="12"/>
      <c r="N15" s="13">
        <f t="shared" si="2"/>
        <v>0</v>
      </c>
      <c r="O15" s="14"/>
      <c r="P15" s="14"/>
      <c r="Q15" s="14"/>
      <c r="R15" s="14"/>
      <c r="T15" s="14"/>
    </row>
    <row r="16" spans="2:20">
      <c r="B16" s="3" t="s">
        <v>14</v>
      </c>
      <c r="C16" s="12"/>
      <c r="D16" s="12"/>
      <c r="E16" s="12"/>
      <c r="F16" s="13">
        <f t="shared" si="0"/>
        <v>0</v>
      </c>
      <c r="G16" s="12"/>
      <c r="H16" s="12"/>
      <c r="I16" s="12"/>
      <c r="J16" s="13">
        <f t="shared" si="1"/>
        <v>0</v>
      </c>
      <c r="K16" s="12"/>
      <c r="L16" s="32"/>
      <c r="M16" s="12"/>
      <c r="N16" s="13">
        <f t="shared" si="2"/>
        <v>0</v>
      </c>
      <c r="O16" s="14"/>
      <c r="P16" s="14"/>
      <c r="Q16" s="14"/>
      <c r="R16" s="14"/>
      <c r="T16" s="14"/>
    </row>
    <row r="17" spans="2:20">
      <c r="B17" s="3" t="s">
        <v>15</v>
      </c>
      <c r="C17" s="12"/>
      <c r="D17" s="12"/>
      <c r="E17" s="12"/>
      <c r="F17" s="13">
        <f t="shared" si="0"/>
        <v>0</v>
      </c>
      <c r="G17" s="12"/>
      <c r="H17" s="12"/>
      <c r="I17" s="12"/>
      <c r="J17" s="13">
        <f t="shared" si="1"/>
        <v>0</v>
      </c>
      <c r="K17" s="12"/>
      <c r="L17" s="32"/>
      <c r="M17" s="12"/>
      <c r="N17" s="13">
        <f t="shared" si="2"/>
        <v>0</v>
      </c>
      <c r="O17" s="14"/>
      <c r="P17" s="14"/>
      <c r="Q17" s="14"/>
      <c r="R17" s="14"/>
      <c r="T17" s="14"/>
    </row>
    <row r="18" spans="2:20">
      <c r="B18" s="3" t="s">
        <v>16</v>
      </c>
      <c r="C18" s="12"/>
      <c r="D18" s="12"/>
      <c r="E18" s="12"/>
      <c r="F18" s="13">
        <f t="shared" si="0"/>
        <v>0</v>
      </c>
      <c r="G18" s="12"/>
      <c r="H18" s="12"/>
      <c r="I18" s="12"/>
      <c r="J18" s="13">
        <f t="shared" si="1"/>
        <v>0</v>
      </c>
      <c r="K18" s="12"/>
      <c r="L18" s="32"/>
      <c r="M18" s="12"/>
      <c r="N18" s="13">
        <f t="shared" si="2"/>
        <v>0</v>
      </c>
      <c r="O18" s="14"/>
      <c r="P18" s="14"/>
      <c r="Q18" s="14"/>
      <c r="R18" s="14"/>
      <c r="T18" s="14"/>
    </row>
    <row r="19" spans="2:20">
      <c r="B19" s="3" t="s">
        <v>17</v>
      </c>
      <c r="C19" s="12"/>
      <c r="D19" s="12"/>
      <c r="E19" s="12"/>
      <c r="F19" s="13">
        <f t="shared" si="0"/>
        <v>0</v>
      </c>
      <c r="G19" s="12"/>
      <c r="H19" s="12"/>
      <c r="I19" s="12"/>
      <c r="J19" s="13">
        <f t="shared" si="1"/>
        <v>0</v>
      </c>
      <c r="K19" s="12"/>
      <c r="L19" s="32"/>
      <c r="M19" s="12"/>
      <c r="N19" s="13">
        <f t="shared" si="2"/>
        <v>0</v>
      </c>
      <c r="O19" s="14"/>
      <c r="P19" s="14"/>
      <c r="Q19" s="14"/>
      <c r="R19" s="14"/>
      <c r="T19" s="14"/>
    </row>
    <row r="20" spans="2:20">
      <c r="B20" s="3" t="s">
        <v>18</v>
      </c>
      <c r="C20" s="12"/>
      <c r="D20" s="12"/>
      <c r="E20" s="12"/>
      <c r="F20" s="13">
        <f t="shared" si="0"/>
        <v>0</v>
      </c>
      <c r="G20" s="12"/>
      <c r="H20" s="12"/>
      <c r="I20" s="12"/>
      <c r="J20" s="13">
        <f t="shared" si="1"/>
        <v>0</v>
      </c>
      <c r="K20" s="12"/>
      <c r="L20" s="32"/>
      <c r="M20" s="12"/>
      <c r="N20" s="13">
        <f t="shared" si="2"/>
        <v>0</v>
      </c>
      <c r="O20" s="14"/>
      <c r="P20" s="14"/>
      <c r="Q20" s="14"/>
      <c r="R20" s="14"/>
      <c r="T20" s="14"/>
    </row>
    <row r="21" spans="2:20">
      <c r="B21" s="3" t="s">
        <v>19</v>
      </c>
      <c r="C21" s="12"/>
      <c r="D21" s="12"/>
      <c r="E21" s="12"/>
      <c r="F21" s="13">
        <f t="shared" si="0"/>
        <v>0</v>
      </c>
      <c r="G21" s="12"/>
      <c r="H21" s="12"/>
      <c r="I21" s="12"/>
      <c r="J21" s="13">
        <f t="shared" si="1"/>
        <v>0</v>
      </c>
      <c r="K21" s="12"/>
      <c r="L21" s="32"/>
      <c r="M21" s="12"/>
      <c r="N21" s="13">
        <f t="shared" si="2"/>
        <v>0</v>
      </c>
      <c r="O21" s="14"/>
      <c r="P21" s="14"/>
      <c r="Q21" s="14"/>
      <c r="R21" s="14"/>
      <c r="T21" s="14"/>
    </row>
    <row r="22" spans="2:20">
      <c r="B22" s="3" t="s">
        <v>20</v>
      </c>
      <c r="C22" s="12"/>
      <c r="D22" s="12"/>
      <c r="E22" s="12"/>
      <c r="F22" s="13">
        <f t="shared" si="0"/>
        <v>0</v>
      </c>
      <c r="G22" s="12"/>
      <c r="H22" s="12"/>
      <c r="I22" s="12"/>
      <c r="J22" s="13">
        <f t="shared" si="1"/>
        <v>0</v>
      </c>
      <c r="K22" s="12"/>
      <c r="L22" s="32"/>
      <c r="M22" s="12"/>
      <c r="N22" s="13">
        <f t="shared" si="2"/>
        <v>0</v>
      </c>
      <c r="O22" s="14"/>
      <c r="P22" s="14"/>
      <c r="Q22" s="14"/>
      <c r="R22" s="14"/>
      <c r="T22" s="14"/>
    </row>
    <row r="23" spans="2:20">
      <c r="B23" s="9" t="s">
        <v>21</v>
      </c>
      <c r="C23" s="15">
        <f t="shared" ref="C23:N23" si="3">AVERAGE(C11:C22)</f>
        <v>4683.5</v>
      </c>
      <c r="D23" s="15">
        <f t="shared" si="3"/>
        <v>210.5</v>
      </c>
      <c r="E23" s="15">
        <f t="shared" si="3"/>
        <v>0</v>
      </c>
      <c r="F23" s="16">
        <f t="shared" si="3"/>
        <v>815.66666666666663</v>
      </c>
      <c r="G23" s="15">
        <f t="shared" si="3"/>
        <v>5247.5</v>
      </c>
      <c r="H23" s="15">
        <f t="shared" si="3"/>
        <v>350.5</v>
      </c>
      <c r="I23" s="15">
        <f t="shared" si="3"/>
        <v>0</v>
      </c>
      <c r="J23" s="16">
        <f t="shared" si="3"/>
        <v>933</v>
      </c>
      <c r="K23" s="15">
        <f t="shared" si="3"/>
        <v>9931</v>
      </c>
      <c r="L23" s="15">
        <f t="shared" si="3"/>
        <v>2005</v>
      </c>
      <c r="M23" s="15">
        <f t="shared" si="3"/>
        <v>0</v>
      </c>
      <c r="N23" s="16">
        <f t="shared" si="3"/>
        <v>1989.3333333333333</v>
      </c>
      <c r="O23" s="14"/>
      <c r="P23" s="14"/>
      <c r="Q23" s="14"/>
      <c r="R23" s="14"/>
      <c r="T23" s="14"/>
    </row>
    <row r="24" spans="2:20">
      <c r="B24" s="33" t="s">
        <v>22</v>
      </c>
      <c r="C24" s="34"/>
      <c r="D24" s="34"/>
      <c r="E24" s="35"/>
      <c r="F24" s="35"/>
      <c r="G24" s="35"/>
      <c r="H24" s="14"/>
      <c r="M24" s="14"/>
      <c r="O24" s="14"/>
      <c r="P24" s="14"/>
      <c r="Q24" s="14"/>
      <c r="R24" s="14"/>
      <c r="T24" s="14"/>
    </row>
    <row r="25" spans="2:20">
      <c r="B25" s="8" t="s">
        <v>23</v>
      </c>
      <c r="C25" s="14"/>
      <c r="D25" s="14"/>
      <c r="H25" s="14"/>
      <c r="M25" s="14"/>
      <c r="O25" s="14"/>
      <c r="P25" s="14"/>
      <c r="Q25" s="14"/>
      <c r="R25" s="14"/>
      <c r="T25" s="14"/>
    </row>
    <row r="26" spans="2:20">
      <c r="E26" s="14"/>
      <c r="F26" s="14"/>
      <c r="G26" s="14"/>
      <c r="H26" s="14"/>
      <c r="J26" s="14"/>
      <c r="K26" s="14"/>
      <c r="L26" s="14"/>
      <c r="N26" s="14"/>
      <c r="O26" s="14"/>
      <c r="P26" s="14"/>
      <c r="Q26" s="14"/>
      <c r="R26" s="14"/>
      <c r="T26" s="14"/>
    </row>
    <row r="27" spans="2:20">
      <c r="E27" s="14"/>
      <c r="F27" s="14"/>
      <c r="G27" s="14"/>
      <c r="H27" s="14"/>
      <c r="J27" s="14"/>
      <c r="K27" s="14"/>
      <c r="L27" s="14"/>
      <c r="N27" s="14"/>
      <c r="O27" s="14"/>
      <c r="P27" s="14"/>
      <c r="Q27" s="14"/>
      <c r="R27" s="14"/>
    </row>
    <row r="28" spans="2:20" ht="15.75">
      <c r="B28" s="18" t="s">
        <v>56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</row>
    <row r="29" spans="2:20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P29" s="14"/>
      <c r="Q29" s="14"/>
      <c r="R29" s="14"/>
    </row>
    <row r="30" spans="2:20">
      <c r="B30" s="6"/>
      <c r="C30" s="36" t="s">
        <v>1</v>
      </c>
      <c r="D30" s="36"/>
      <c r="E30" s="36"/>
      <c r="F30" s="37"/>
      <c r="G30" s="39" t="s">
        <v>2</v>
      </c>
      <c r="H30" s="36"/>
      <c r="I30" s="36"/>
      <c r="J30" s="37"/>
      <c r="K30" s="39" t="s">
        <v>3</v>
      </c>
      <c r="L30" s="36"/>
      <c r="M30" s="36"/>
      <c r="N30" s="37"/>
      <c r="O30" s="14"/>
      <c r="P30" s="14"/>
      <c r="Q30" s="14"/>
      <c r="R30" s="14"/>
    </row>
    <row r="31" spans="2:20" ht="45">
      <c r="B31" s="17" t="s">
        <v>4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30" t="s">
        <v>8</v>
      </c>
      <c r="M31" s="7" t="s">
        <v>7</v>
      </c>
      <c r="N31" s="11" t="s">
        <v>3</v>
      </c>
      <c r="O31" s="14"/>
      <c r="P31" s="14"/>
      <c r="Q31" s="14"/>
      <c r="R31" s="14"/>
    </row>
    <row r="32" spans="2:20">
      <c r="B32" s="3" t="s">
        <v>9</v>
      </c>
      <c r="C32" s="12">
        <v>6105</v>
      </c>
      <c r="D32" s="12">
        <v>999</v>
      </c>
      <c r="E32" s="12">
        <v>18</v>
      </c>
      <c r="F32" s="13">
        <f t="shared" ref="F32:F43" si="4">SUM(C32:E32)</f>
        <v>7122</v>
      </c>
      <c r="G32" s="12">
        <v>7246</v>
      </c>
      <c r="H32" s="12">
        <v>1408</v>
      </c>
      <c r="I32" s="12">
        <v>49</v>
      </c>
      <c r="J32" s="13">
        <f t="shared" ref="J32:J43" si="5">SUM(G32:I32)</f>
        <v>8703</v>
      </c>
      <c r="K32" s="12">
        <v>13351</v>
      </c>
      <c r="L32" s="32">
        <v>2802</v>
      </c>
      <c r="M32" s="12">
        <v>67</v>
      </c>
      <c r="N32" s="13">
        <f t="shared" ref="N32:N43" si="6">SUM(K32:M32)</f>
        <v>16220</v>
      </c>
      <c r="O32" s="14"/>
      <c r="P32" s="14"/>
      <c r="Q32" s="14"/>
      <c r="R32" s="14"/>
    </row>
    <row r="33" spans="2:18">
      <c r="B33" s="3" t="s">
        <v>10</v>
      </c>
      <c r="C33" s="12">
        <v>4963</v>
      </c>
      <c r="D33" s="12">
        <v>904</v>
      </c>
      <c r="E33" s="12">
        <v>18</v>
      </c>
      <c r="F33" s="13">
        <f t="shared" si="4"/>
        <v>5885</v>
      </c>
      <c r="G33" s="12">
        <v>6199</v>
      </c>
      <c r="H33" s="12">
        <v>1333</v>
      </c>
      <c r="I33" s="12">
        <v>35</v>
      </c>
      <c r="J33" s="13">
        <f t="shared" si="5"/>
        <v>7567</v>
      </c>
      <c r="K33" s="12">
        <v>11162</v>
      </c>
      <c r="L33" s="32">
        <v>3150</v>
      </c>
      <c r="M33" s="12">
        <v>53</v>
      </c>
      <c r="N33" s="13">
        <f t="shared" si="6"/>
        <v>14365</v>
      </c>
      <c r="O33" s="14"/>
      <c r="P33" s="14"/>
      <c r="Q33" s="14"/>
      <c r="R33" s="14"/>
    </row>
    <row r="34" spans="2:18">
      <c r="B34" s="3" t="s">
        <v>11</v>
      </c>
      <c r="C34" s="12">
        <v>2800</v>
      </c>
      <c r="D34" s="12">
        <v>762</v>
      </c>
      <c r="E34" s="12">
        <v>12</v>
      </c>
      <c r="F34" s="13">
        <f t="shared" si="4"/>
        <v>3574</v>
      </c>
      <c r="G34" s="12">
        <v>2977</v>
      </c>
      <c r="H34" s="12">
        <v>1142</v>
      </c>
      <c r="I34" s="12">
        <v>33</v>
      </c>
      <c r="J34" s="13">
        <f t="shared" si="5"/>
        <v>4152</v>
      </c>
      <c r="K34" s="12">
        <v>5777</v>
      </c>
      <c r="L34" s="32">
        <v>2630</v>
      </c>
      <c r="M34" s="12">
        <v>45</v>
      </c>
      <c r="N34" s="13">
        <f t="shared" si="6"/>
        <v>8452</v>
      </c>
      <c r="O34" s="14"/>
      <c r="P34" s="14"/>
      <c r="Q34" s="14"/>
      <c r="R34" s="14"/>
    </row>
    <row r="35" spans="2:18">
      <c r="B35" s="3" t="s">
        <v>12</v>
      </c>
      <c r="C35" s="12">
        <v>1326</v>
      </c>
      <c r="D35" s="12">
        <v>401</v>
      </c>
      <c r="E35" s="12">
        <v>8</v>
      </c>
      <c r="F35" s="13">
        <f t="shared" si="4"/>
        <v>1735</v>
      </c>
      <c r="G35" s="12">
        <v>1255</v>
      </c>
      <c r="H35" s="12">
        <v>595</v>
      </c>
      <c r="I35" s="12">
        <v>25</v>
      </c>
      <c r="J35" s="13">
        <f t="shared" si="5"/>
        <v>1875</v>
      </c>
      <c r="K35" s="12">
        <v>2581</v>
      </c>
      <c r="L35" s="32">
        <v>1301</v>
      </c>
      <c r="M35" s="12">
        <v>33</v>
      </c>
      <c r="N35" s="13">
        <f t="shared" si="6"/>
        <v>3915</v>
      </c>
      <c r="O35" s="14"/>
      <c r="P35" s="14"/>
      <c r="Q35" s="14"/>
      <c r="R35" s="14"/>
    </row>
    <row r="36" spans="2:18">
      <c r="B36" s="3" t="s">
        <v>13</v>
      </c>
      <c r="C36" s="12">
        <v>842</v>
      </c>
      <c r="D36" s="12">
        <v>239</v>
      </c>
      <c r="E36" s="12">
        <v>4</v>
      </c>
      <c r="F36" s="13">
        <f t="shared" si="4"/>
        <v>1085</v>
      </c>
      <c r="G36" s="12">
        <v>779</v>
      </c>
      <c r="H36" s="12">
        <v>329</v>
      </c>
      <c r="I36" s="12">
        <v>18</v>
      </c>
      <c r="J36" s="13">
        <f t="shared" si="5"/>
        <v>1126</v>
      </c>
      <c r="K36" s="12">
        <v>1621</v>
      </c>
      <c r="L36" s="32">
        <v>646</v>
      </c>
      <c r="M36" s="12">
        <v>22</v>
      </c>
      <c r="N36" s="13">
        <f t="shared" si="6"/>
        <v>2289</v>
      </c>
      <c r="O36" s="14"/>
      <c r="P36" s="14"/>
      <c r="Q36" s="14"/>
      <c r="R36" s="14"/>
    </row>
    <row r="37" spans="2:18">
      <c r="B37" s="3" t="s">
        <v>14</v>
      </c>
      <c r="C37" s="12">
        <v>869</v>
      </c>
      <c r="D37" s="12">
        <v>227</v>
      </c>
      <c r="E37" s="12">
        <v>2</v>
      </c>
      <c r="F37" s="13">
        <f t="shared" si="4"/>
        <v>1098</v>
      </c>
      <c r="G37" s="12">
        <v>701</v>
      </c>
      <c r="H37" s="12">
        <v>307</v>
      </c>
      <c r="I37" s="12">
        <v>16</v>
      </c>
      <c r="J37" s="13">
        <f t="shared" si="5"/>
        <v>1024</v>
      </c>
      <c r="K37" s="12">
        <v>1570</v>
      </c>
      <c r="L37" s="32">
        <v>759</v>
      </c>
      <c r="M37" s="12">
        <v>18</v>
      </c>
      <c r="N37" s="13">
        <f t="shared" si="6"/>
        <v>2347</v>
      </c>
      <c r="O37" s="14"/>
      <c r="P37" s="14"/>
      <c r="Q37" s="14"/>
      <c r="R37" s="14"/>
    </row>
    <row r="38" spans="2:18">
      <c r="B38" s="3" t="s">
        <v>15</v>
      </c>
      <c r="C38" s="12">
        <v>1018</v>
      </c>
      <c r="D38" s="12">
        <v>215</v>
      </c>
      <c r="E38" s="12">
        <v>2</v>
      </c>
      <c r="F38" s="13">
        <f t="shared" si="4"/>
        <v>1235</v>
      </c>
      <c r="G38" s="12">
        <v>861</v>
      </c>
      <c r="H38" s="12">
        <v>294</v>
      </c>
      <c r="I38" s="12">
        <v>11</v>
      </c>
      <c r="J38" s="13">
        <f t="shared" si="5"/>
        <v>1166</v>
      </c>
      <c r="K38" s="12">
        <v>1879</v>
      </c>
      <c r="L38" s="32">
        <v>723</v>
      </c>
      <c r="M38" s="12">
        <v>13</v>
      </c>
      <c r="N38" s="13">
        <f t="shared" si="6"/>
        <v>2615</v>
      </c>
      <c r="O38" s="14"/>
      <c r="P38" s="14"/>
      <c r="Q38" s="14"/>
      <c r="R38" s="14"/>
    </row>
    <row r="39" spans="2:18">
      <c r="B39" s="3" t="s">
        <v>16</v>
      </c>
      <c r="C39" s="12">
        <v>1105</v>
      </c>
      <c r="D39" s="12">
        <v>212</v>
      </c>
      <c r="E39" s="12">
        <v>2</v>
      </c>
      <c r="F39" s="13">
        <f t="shared" si="4"/>
        <v>1319</v>
      </c>
      <c r="G39" s="12">
        <v>884</v>
      </c>
      <c r="H39" s="12">
        <v>292</v>
      </c>
      <c r="I39" s="12">
        <v>8</v>
      </c>
      <c r="J39" s="13">
        <f t="shared" si="5"/>
        <v>1184</v>
      </c>
      <c r="K39" s="12">
        <v>1989</v>
      </c>
      <c r="L39" s="32">
        <v>672</v>
      </c>
      <c r="M39" s="12">
        <v>10</v>
      </c>
      <c r="N39" s="13">
        <f t="shared" si="6"/>
        <v>2671</v>
      </c>
      <c r="O39" s="14"/>
      <c r="P39" s="14"/>
      <c r="Q39" s="14"/>
      <c r="R39" s="14"/>
    </row>
    <row r="40" spans="2:18">
      <c r="B40" s="3" t="s">
        <v>17</v>
      </c>
      <c r="C40" s="12">
        <v>1220</v>
      </c>
      <c r="D40" s="12">
        <v>207</v>
      </c>
      <c r="E40" s="12">
        <v>0</v>
      </c>
      <c r="F40" s="13">
        <f t="shared" si="4"/>
        <v>1427</v>
      </c>
      <c r="G40" s="12">
        <v>860</v>
      </c>
      <c r="H40" s="12">
        <v>295</v>
      </c>
      <c r="I40" s="12">
        <v>2</v>
      </c>
      <c r="J40" s="13">
        <f t="shared" si="5"/>
        <v>1157</v>
      </c>
      <c r="K40" s="12">
        <v>2080</v>
      </c>
      <c r="L40" s="32">
        <v>833</v>
      </c>
      <c r="M40" s="12">
        <v>2</v>
      </c>
      <c r="N40" s="13">
        <f t="shared" si="6"/>
        <v>2915</v>
      </c>
      <c r="O40" s="14"/>
      <c r="P40" s="14"/>
      <c r="Q40" s="14"/>
      <c r="R40" s="14"/>
    </row>
    <row r="41" spans="2:18">
      <c r="B41" s="3" t="s">
        <v>18</v>
      </c>
      <c r="C41" s="12">
        <v>2138</v>
      </c>
      <c r="D41" s="12">
        <v>217</v>
      </c>
      <c r="E41" s="12">
        <v>1</v>
      </c>
      <c r="F41" s="13">
        <f t="shared" si="4"/>
        <v>2356</v>
      </c>
      <c r="G41" s="12">
        <v>1889</v>
      </c>
      <c r="H41" s="12">
        <v>324</v>
      </c>
      <c r="I41" s="12">
        <v>2</v>
      </c>
      <c r="J41" s="13">
        <f t="shared" si="5"/>
        <v>2215</v>
      </c>
      <c r="K41" s="12">
        <v>4027</v>
      </c>
      <c r="L41" s="32">
        <v>1554</v>
      </c>
      <c r="M41" s="12">
        <v>3</v>
      </c>
      <c r="N41" s="13">
        <f t="shared" si="6"/>
        <v>5584</v>
      </c>
      <c r="O41" s="14"/>
      <c r="P41" s="14"/>
      <c r="Q41" s="14"/>
      <c r="R41" s="14"/>
    </row>
    <row r="42" spans="2:18">
      <c r="B42" s="3" t="s">
        <v>19</v>
      </c>
      <c r="C42" s="12">
        <v>3957</v>
      </c>
      <c r="D42" s="12">
        <v>234</v>
      </c>
      <c r="E42" s="12">
        <v>1</v>
      </c>
      <c r="F42" s="13">
        <f t="shared" si="4"/>
        <v>4192</v>
      </c>
      <c r="G42" s="12">
        <v>4103</v>
      </c>
      <c r="H42" s="12">
        <v>357</v>
      </c>
      <c r="I42" s="12">
        <v>1</v>
      </c>
      <c r="J42" s="13">
        <f t="shared" si="5"/>
        <v>4461</v>
      </c>
      <c r="K42" s="12">
        <v>8060</v>
      </c>
      <c r="L42" s="32">
        <v>3165</v>
      </c>
      <c r="M42" s="12">
        <v>2</v>
      </c>
      <c r="N42" s="13">
        <f t="shared" si="6"/>
        <v>11227</v>
      </c>
      <c r="O42" s="14"/>
      <c r="P42" s="14"/>
      <c r="Q42" s="14"/>
      <c r="R42" s="14"/>
    </row>
    <row r="43" spans="2:18">
      <c r="B43" s="3" t="s">
        <v>20</v>
      </c>
      <c r="C43" s="12">
        <v>4800</v>
      </c>
      <c r="D43" s="12">
        <v>225</v>
      </c>
      <c r="E43" s="12">
        <v>0</v>
      </c>
      <c r="F43" s="13">
        <f t="shared" si="4"/>
        <v>5025</v>
      </c>
      <c r="G43" s="12">
        <v>5244</v>
      </c>
      <c r="H43" s="12">
        <v>364</v>
      </c>
      <c r="I43" s="12">
        <v>0</v>
      </c>
      <c r="J43" s="13">
        <f t="shared" si="5"/>
        <v>5608</v>
      </c>
      <c r="K43" s="12">
        <v>10044</v>
      </c>
      <c r="L43" s="32">
        <v>1086</v>
      </c>
      <c r="M43" s="12">
        <v>0</v>
      </c>
      <c r="N43" s="13">
        <f t="shared" si="6"/>
        <v>11130</v>
      </c>
      <c r="O43" s="14"/>
      <c r="P43" s="14"/>
      <c r="Q43" s="14"/>
      <c r="R43" s="14"/>
    </row>
    <row r="44" spans="2:18">
      <c r="B44" s="9" t="s">
        <v>21</v>
      </c>
      <c r="C44" s="15">
        <f t="shared" ref="C44:N44" si="7">AVERAGE(C32:C43)</f>
        <v>2595.25</v>
      </c>
      <c r="D44" s="15">
        <f t="shared" si="7"/>
        <v>403.5</v>
      </c>
      <c r="E44" s="15">
        <f t="shared" si="7"/>
        <v>5.666666666666667</v>
      </c>
      <c r="F44" s="16">
        <f t="shared" si="7"/>
        <v>3004.4166666666665</v>
      </c>
      <c r="G44" s="15">
        <f t="shared" si="7"/>
        <v>2749.8333333333335</v>
      </c>
      <c r="H44" s="15">
        <f t="shared" si="7"/>
        <v>586.66666666666663</v>
      </c>
      <c r="I44" s="15">
        <f t="shared" si="7"/>
        <v>16.666666666666668</v>
      </c>
      <c r="J44" s="16">
        <f t="shared" si="7"/>
        <v>3353.1666666666665</v>
      </c>
      <c r="K44" s="15">
        <f t="shared" si="7"/>
        <v>5345.083333333333</v>
      </c>
      <c r="L44" s="15">
        <f t="shared" si="7"/>
        <v>1610.0833333333333</v>
      </c>
      <c r="M44" s="15">
        <f t="shared" si="7"/>
        <v>22.333333333333332</v>
      </c>
      <c r="N44" s="16">
        <f t="shared" si="7"/>
        <v>6977.5</v>
      </c>
      <c r="O44" s="14"/>
      <c r="P44" s="14"/>
      <c r="Q44" s="14"/>
      <c r="R44" s="14"/>
    </row>
    <row r="45" spans="2:18">
      <c r="B45" s="31" t="s">
        <v>40</v>
      </c>
      <c r="C45" s="14"/>
      <c r="D45" s="14"/>
      <c r="H45" s="14"/>
      <c r="M45" s="14"/>
      <c r="O45" s="14"/>
      <c r="P45" s="14"/>
      <c r="Q45" s="14"/>
      <c r="R45" s="14"/>
    </row>
    <row r="46" spans="2:18">
      <c r="B46" s="8" t="s">
        <v>23</v>
      </c>
      <c r="C46" s="14"/>
      <c r="D46" s="14"/>
      <c r="H46" s="14"/>
      <c r="M46" s="14"/>
      <c r="O46" s="14"/>
      <c r="P46" s="14"/>
      <c r="Q46" s="14"/>
      <c r="R46" s="14"/>
    </row>
    <row r="47" spans="2:18">
      <c r="E47" s="14"/>
      <c r="F47" s="14"/>
      <c r="G47" s="14"/>
      <c r="H47" s="14"/>
      <c r="J47" s="14"/>
      <c r="K47" s="14"/>
      <c r="L47" s="14"/>
      <c r="N47" s="14"/>
      <c r="O47" s="14"/>
      <c r="P47" s="14"/>
      <c r="Q47" s="14"/>
      <c r="R47" s="14"/>
    </row>
    <row r="48" spans="2:18">
      <c r="E48" s="14"/>
      <c r="F48" s="14"/>
      <c r="G48" s="14"/>
      <c r="H48" s="14"/>
      <c r="J48" s="14"/>
      <c r="K48" s="14"/>
      <c r="L48" s="14"/>
      <c r="N48" s="14"/>
      <c r="O48" s="14"/>
      <c r="P48" s="14"/>
      <c r="Q48" s="14"/>
      <c r="R48" s="14"/>
    </row>
    <row r="49" spans="2:18" ht="15.75">
      <c r="B49" s="18" t="s">
        <v>57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P49" s="14"/>
      <c r="Q49" s="14"/>
      <c r="R49" s="14"/>
    </row>
    <row r="50" spans="2:18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P50" s="14"/>
      <c r="Q50" s="14"/>
      <c r="R50" s="14"/>
    </row>
    <row r="51" spans="2:18">
      <c r="B51" s="6"/>
      <c r="C51" s="36" t="s">
        <v>1</v>
      </c>
      <c r="D51" s="36"/>
      <c r="E51" s="36"/>
      <c r="F51" s="37"/>
      <c r="G51" s="39" t="s">
        <v>2</v>
      </c>
      <c r="H51" s="36"/>
      <c r="I51" s="36"/>
      <c r="J51" s="37"/>
      <c r="K51" s="39" t="s">
        <v>3</v>
      </c>
      <c r="L51" s="36"/>
      <c r="M51" s="36"/>
      <c r="N51" s="37"/>
      <c r="O51" s="14"/>
      <c r="Q51" s="14"/>
      <c r="R51" s="14"/>
    </row>
    <row r="52" spans="2:18" ht="45">
      <c r="B52" s="17" t="s">
        <v>25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O52" s="14"/>
      <c r="Q52" s="14"/>
      <c r="R52" s="14"/>
    </row>
    <row r="53" spans="2:18">
      <c r="B53" s="3" t="s">
        <v>9</v>
      </c>
      <c r="C53" s="12">
        <v>4936</v>
      </c>
      <c r="D53" s="12">
        <v>1743</v>
      </c>
      <c r="E53" s="12">
        <v>23</v>
      </c>
      <c r="F53" s="13">
        <f t="shared" ref="F53:F64" si="8">SUM(C53:E53)</f>
        <v>6702</v>
      </c>
      <c r="G53" s="12">
        <v>5263</v>
      </c>
      <c r="H53" s="12">
        <v>3090</v>
      </c>
      <c r="I53" s="12">
        <v>60</v>
      </c>
      <c r="J53" s="13">
        <f t="shared" ref="J53:J64" si="9">SUM(G53:I53)</f>
        <v>8413</v>
      </c>
      <c r="K53" s="12">
        <v>10199</v>
      </c>
      <c r="L53" s="12">
        <v>4833</v>
      </c>
      <c r="M53" s="12">
        <v>83</v>
      </c>
      <c r="N53" s="13">
        <f t="shared" ref="N53:N64" si="10">SUM(K53:M53)</f>
        <v>15115</v>
      </c>
      <c r="O53" s="14"/>
      <c r="Q53" s="14"/>
      <c r="R53" s="14"/>
    </row>
    <row r="54" spans="2:18">
      <c r="B54" s="3" t="s">
        <v>10</v>
      </c>
      <c r="C54" s="12">
        <v>4020</v>
      </c>
      <c r="D54" s="12">
        <v>1698</v>
      </c>
      <c r="E54" s="12">
        <v>24</v>
      </c>
      <c r="F54" s="13">
        <f t="shared" si="8"/>
        <v>5742</v>
      </c>
      <c r="G54" s="12">
        <v>4303</v>
      </c>
      <c r="H54" s="12">
        <v>3255</v>
      </c>
      <c r="I54" s="12">
        <v>55</v>
      </c>
      <c r="J54" s="13">
        <f t="shared" si="9"/>
        <v>7613</v>
      </c>
      <c r="K54" s="12">
        <v>8323</v>
      </c>
      <c r="L54" s="12">
        <v>4953</v>
      </c>
      <c r="M54" s="12">
        <v>79</v>
      </c>
      <c r="N54" s="13">
        <f t="shared" si="10"/>
        <v>13355</v>
      </c>
      <c r="O54" s="14"/>
      <c r="Q54" s="14"/>
      <c r="R54" s="14"/>
    </row>
    <row r="55" spans="2:18">
      <c r="B55" s="3" t="s">
        <v>11</v>
      </c>
      <c r="C55" s="12">
        <v>2450</v>
      </c>
      <c r="D55" s="12">
        <v>1423</v>
      </c>
      <c r="E55" s="12">
        <v>22</v>
      </c>
      <c r="F55" s="13">
        <f t="shared" si="8"/>
        <v>3895</v>
      </c>
      <c r="G55" s="12">
        <v>2477</v>
      </c>
      <c r="H55" s="12">
        <v>2705</v>
      </c>
      <c r="I55" s="12">
        <v>50</v>
      </c>
      <c r="J55" s="13">
        <f t="shared" si="9"/>
        <v>5232</v>
      </c>
      <c r="K55" s="12">
        <v>4927</v>
      </c>
      <c r="L55" s="12">
        <v>4128</v>
      </c>
      <c r="M55" s="12">
        <v>72</v>
      </c>
      <c r="N55" s="13">
        <f t="shared" si="10"/>
        <v>9127</v>
      </c>
      <c r="O55" s="14"/>
      <c r="Q55" s="14"/>
      <c r="R55" s="14"/>
    </row>
    <row r="56" spans="2:18">
      <c r="B56" s="3" t="s">
        <v>12</v>
      </c>
      <c r="C56" s="12">
        <v>1248</v>
      </c>
      <c r="D56" s="12">
        <v>697</v>
      </c>
      <c r="E56" s="12">
        <v>20</v>
      </c>
      <c r="F56" s="13">
        <f t="shared" si="8"/>
        <v>1965</v>
      </c>
      <c r="G56" s="12">
        <v>1204</v>
      </c>
      <c r="H56" s="12">
        <v>1173</v>
      </c>
      <c r="I56" s="12">
        <v>57</v>
      </c>
      <c r="J56" s="13">
        <f t="shared" si="9"/>
        <v>2434</v>
      </c>
      <c r="K56" s="12">
        <v>2452</v>
      </c>
      <c r="L56" s="12">
        <v>1870</v>
      </c>
      <c r="M56" s="12">
        <v>77</v>
      </c>
      <c r="N56" s="13">
        <f t="shared" si="10"/>
        <v>4399</v>
      </c>
      <c r="O56" s="14"/>
      <c r="Q56" s="14"/>
      <c r="R56" s="14"/>
    </row>
    <row r="57" spans="2:18">
      <c r="B57" s="3" t="s">
        <v>13</v>
      </c>
      <c r="C57" s="12">
        <v>870</v>
      </c>
      <c r="D57" s="12">
        <v>349</v>
      </c>
      <c r="E57" s="12">
        <v>17</v>
      </c>
      <c r="F57" s="13">
        <f t="shared" si="8"/>
        <v>1236</v>
      </c>
      <c r="G57" s="12">
        <v>701</v>
      </c>
      <c r="H57" s="12">
        <v>509</v>
      </c>
      <c r="I57" s="12">
        <v>58</v>
      </c>
      <c r="J57" s="13">
        <f t="shared" si="9"/>
        <v>1268</v>
      </c>
      <c r="K57" s="12">
        <v>1571</v>
      </c>
      <c r="L57" s="12">
        <v>858</v>
      </c>
      <c r="M57" s="12">
        <v>75</v>
      </c>
      <c r="N57" s="13">
        <f t="shared" si="10"/>
        <v>2504</v>
      </c>
      <c r="O57" s="14"/>
      <c r="Q57" s="14"/>
      <c r="R57" s="14"/>
    </row>
    <row r="58" spans="2:18">
      <c r="B58" s="3" t="s">
        <v>14</v>
      </c>
      <c r="C58" s="12">
        <v>837</v>
      </c>
      <c r="D58" s="12">
        <v>346</v>
      </c>
      <c r="E58" s="12">
        <v>23</v>
      </c>
      <c r="F58" s="13">
        <f t="shared" si="8"/>
        <v>1206</v>
      </c>
      <c r="G58" s="12">
        <v>623</v>
      </c>
      <c r="H58" s="12">
        <v>473</v>
      </c>
      <c r="I58" s="12">
        <v>57</v>
      </c>
      <c r="J58" s="13">
        <f t="shared" si="9"/>
        <v>1153</v>
      </c>
      <c r="K58" s="12">
        <v>1460</v>
      </c>
      <c r="L58" s="12">
        <v>819</v>
      </c>
      <c r="M58" s="12">
        <v>80</v>
      </c>
      <c r="N58" s="13">
        <f t="shared" si="10"/>
        <v>2359</v>
      </c>
      <c r="O58" s="14"/>
      <c r="Q58" s="14"/>
      <c r="R58" s="14"/>
    </row>
    <row r="59" spans="2:18">
      <c r="B59" s="3" t="s">
        <v>15</v>
      </c>
      <c r="C59" s="12">
        <v>965</v>
      </c>
      <c r="D59" s="12">
        <v>359</v>
      </c>
      <c r="E59" s="12">
        <v>25</v>
      </c>
      <c r="F59" s="13">
        <f t="shared" si="8"/>
        <v>1349</v>
      </c>
      <c r="G59" s="12">
        <v>756</v>
      </c>
      <c r="H59" s="12">
        <v>474</v>
      </c>
      <c r="I59" s="12">
        <v>56</v>
      </c>
      <c r="J59" s="13">
        <f t="shared" si="9"/>
        <v>1286</v>
      </c>
      <c r="K59" s="12">
        <v>1721</v>
      </c>
      <c r="L59" s="12">
        <v>833</v>
      </c>
      <c r="M59" s="12">
        <v>81</v>
      </c>
      <c r="N59" s="13">
        <f t="shared" si="10"/>
        <v>2635</v>
      </c>
      <c r="O59" s="14"/>
      <c r="Q59" s="14"/>
      <c r="R59" s="14"/>
    </row>
    <row r="60" spans="2:18">
      <c r="B60" s="3" t="s">
        <v>16</v>
      </c>
      <c r="C60" s="12">
        <v>1105</v>
      </c>
      <c r="D60" s="12">
        <v>376</v>
      </c>
      <c r="E60" s="12">
        <v>27</v>
      </c>
      <c r="F60" s="13">
        <f t="shared" si="8"/>
        <v>1508</v>
      </c>
      <c r="G60" s="12">
        <v>832</v>
      </c>
      <c r="H60" s="12">
        <v>488</v>
      </c>
      <c r="I60" s="12">
        <v>51</v>
      </c>
      <c r="J60" s="13">
        <f t="shared" si="9"/>
        <v>1371</v>
      </c>
      <c r="K60" s="12">
        <v>1937</v>
      </c>
      <c r="L60" s="12">
        <v>864</v>
      </c>
      <c r="M60" s="12">
        <v>78</v>
      </c>
      <c r="N60" s="13">
        <f t="shared" si="10"/>
        <v>2879</v>
      </c>
      <c r="O60" s="14"/>
      <c r="Q60" s="14"/>
      <c r="R60" s="14"/>
    </row>
    <row r="61" spans="2:18">
      <c r="B61" s="3" t="s">
        <v>17</v>
      </c>
      <c r="C61" s="12">
        <v>1181</v>
      </c>
      <c r="D61" s="12">
        <v>437</v>
      </c>
      <c r="E61" s="12">
        <v>23</v>
      </c>
      <c r="F61" s="13">
        <f t="shared" si="8"/>
        <v>1641</v>
      </c>
      <c r="G61" s="12">
        <v>855</v>
      </c>
      <c r="H61" s="12">
        <v>538</v>
      </c>
      <c r="I61" s="12">
        <v>52</v>
      </c>
      <c r="J61" s="13">
        <f t="shared" si="9"/>
        <v>1445</v>
      </c>
      <c r="K61" s="12">
        <v>2036</v>
      </c>
      <c r="L61" s="12">
        <v>975</v>
      </c>
      <c r="M61" s="12">
        <v>75</v>
      </c>
      <c r="N61" s="13">
        <f t="shared" si="10"/>
        <v>3086</v>
      </c>
      <c r="O61" s="14"/>
      <c r="P61" s="14"/>
      <c r="Q61" s="14"/>
      <c r="R61" s="14"/>
    </row>
    <row r="62" spans="2:18">
      <c r="B62" s="3" t="s">
        <v>18</v>
      </c>
      <c r="C62" s="12">
        <v>2219</v>
      </c>
      <c r="D62" s="12">
        <v>682</v>
      </c>
      <c r="E62" s="12">
        <v>24</v>
      </c>
      <c r="F62" s="13">
        <f t="shared" si="8"/>
        <v>2925</v>
      </c>
      <c r="G62" s="12">
        <v>1876</v>
      </c>
      <c r="H62" s="12">
        <v>857</v>
      </c>
      <c r="I62" s="12">
        <v>55</v>
      </c>
      <c r="J62" s="13">
        <f t="shared" si="9"/>
        <v>2788</v>
      </c>
      <c r="K62" s="12">
        <v>4095</v>
      </c>
      <c r="L62" s="12">
        <v>1539</v>
      </c>
      <c r="M62" s="12">
        <v>79</v>
      </c>
      <c r="N62" s="13">
        <f t="shared" si="10"/>
        <v>5713</v>
      </c>
      <c r="O62" s="14"/>
      <c r="P62" s="14"/>
      <c r="Q62" s="14"/>
      <c r="R62" s="14"/>
    </row>
    <row r="63" spans="2:18">
      <c r="B63" s="3" t="s">
        <v>19</v>
      </c>
      <c r="C63" s="12">
        <v>4944</v>
      </c>
      <c r="D63" s="12">
        <v>1047</v>
      </c>
      <c r="E63" s="12">
        <v>24</v>
      </c>
      <c r="F63" s="13">
        <f t="shared" si="8"/>
        <v>6015</v>
      </c>
      <c r="G63" s="12">
        <v>5517</v>
      </c>
      <c r="H63" s="12">
        <v>1432</v>
      </c>
      <c r="I63" s="12">
        <v>56</v>
      </c>
      <c r="J63" s="13">
        <f t="shared" si="9"/>
        <v>7005</v>
      </c>
      <c r="K63" s="12">
        <v>10461</v>
      </c>
      <c r="L63" s="12">
        <v>2479</v>
      </c>
      <c r="M63" s="12">
        <v>80</v>
      </c>
      <c r="N63" s="13">
        <f t="shared" si="10"/>
        <v>13020</v>
      </c>
      <c r="O63" s="14"/>
      <c r="P63" s="14"/>
      <c r="Q63" s="14"/>
      <c r="R63" s="14"/>
    </row>
    <row r="64" spans="2:18">
      <c r="B64" s="3" t="s">
        <v>20</v>
      </c>
      <c r="C64" s="12">
        <v>5990</v>
      </c>
      <c r="D64" s="10">
        <v>1058</v>
      </c>
      <c r="E64" s="10">
        <v>19</v>
      </c>
      <c r="F64" s="13">
        <f t="shared" si="8"/>
        <v>7067</v>
      </c>
      <c r="G64" s="10">
        <v>7049</v>
      </c>
      <c r="H64" s="10">
        <v>1496</v>
      </c>
      <c r="I64" s="10">
        <v>53</v>
      </c>
      <c r="J64" s="13">
        <f t="shared" si="9"/>
        <v>8598</v>
      </c>
      <c r="K64" s="12">
        <v>13039</v>
      </c>
      <c r="L64" s="10">
        <v>2554</v>
      </c>
      <c r="M64" s="10">
        <v>72</v>
      </c>
      <c r="N64" s="13">
        <f t="shared" si="10"/>
        <v>15665</v>
      </c>
      <c r="O64" s="14"/>
      <c r="P64" s="14"/>
      <c r="Q64" s="14"/>
      <c r="R64" s="14"/>
    </row>
    <row r="65" spans="2:20">
      <c r="B65" s="9" t="s">
        <v>21</v>
      </c>
      <c r="C65" s="15">
        <f t="shared" ref="C65:N65" si="11">AVERAGE(C53:C64)</f>
        <v>2563.75</v>
      </c>
      <c r="D65" s="15">
        <f t="shared" si="11"/>
        <v>851.25</v>
      </c>
      <c r="E65" s="15">
        <f t="shared" si="11"/>
        <v>22.583333333333332</v>
      </c>
      <c r="F65" s="16">
        <f t="shared" si="11"/>
        <v>3437.5833333333335</v>
      </c>
      <c r="G65" s="15">
        <f t="shared" si="11"/>
        <v>2621.3333333333335</v>
      </c>
      <c r="H65" s="15">
        <f t="shared" si="11"/>
        <v>1374.1666666666667</v>
      </c>
      <c r="I65" s="15">
        <f t="shared" si="11"/>
        <v>55</v>
      </c>
      <c r="J65" s="16">
        <f t="shared" si="11"/>
        <v>4050.5</v>
      </c>
      <c r="K65" s="15">
        <f t="shared" si="11"/>
        <v>5185.083333333333</v>
      </c>
      <c r="L65" s="15">
        <f t="shared" si="11"/>
        <v>2225.4166666666665</v>
      </c>
      <c r="M65" s="15">
        <f t="shared" si="11"/>
        <v>77.583333333333329</v>
      </c>
      <c r="N65" s="16">
        <f t="shared" si="11"/>
        <v>7488.083333333333</v>
      </c>
      <c r="O65" s="14"/>
      <c r="P65" s="14"/>
      <c r="Q65" s="14"/>
      <c r="R65" s="14"/>
    </row>
    <row r="66" spans="2:20">
      <c r="C66" s="14"/>
      <c r="D66" s="14"/>
      <c r="H66" s="14"/>
      <c r="M66" s="14"/>
      <c r="O66" s="14"/>
      <c r="P66" s="14"/>
      <c r="Q66" s="14"/>
      <c r="R66" s="14"/>
    </row>
    <row r="67" spans="2:20">
      <c r="B67" s="8" t="s">
        <v>23</v>
      </c>
      <c r="C67" s="14"/>
      <c r="D67" s="14"/>
      <c r="H67" s="14"/>
      <c r="M67" s="14"/>
      <c r="O67" s="14"/>
      <c r="P67" s="14"/>
      <c r="Q67" s="14"/>
      <c r="R67" s="14"/>
    </row>
    <row r="68" spans="2:20">
      <c r="E68" s="14"/>
      <c r="F68" s="14"/>
      <c r="G68" s="14"/>
      <c r="H68" s="14"/>
      <c r="J68" s="14"/>
      <c r="L68" s="14"/>
      <c r="N68" s="14"/>
      <c r="O68" s="14"/>
      <c r="Q68" s="14"/>
      <c r="R68" s="14"/>
      <c r="S68" s="14"/>
    </row>
    <row r="69" spans="2:20">
      <c r="E69" s="14"/>
      <c r="F69" s="14"/>
      <c r="G69" s="14"/>
      <c r="H69" s="14"/>
      <c r="J69" s="14"/>
      <c r="L69" s="14"/>
      <c r="O69" s="14"/>
      <c r="P69" s="14"/>
      <c r="Q69" s="14"/>
      <c r="R69" s="14"/>
      <c r="S69" s="14"/>
      <c r="T69" s="14"/>
    </row>
    <row r="70" spans="2:20" ht="15.75">
      <c r="B70" s="18" t="s">
        <v>58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14"/>
      <c r="P70" s="14"/>
      <c r="Q70" s="14"/>
      <c r="R70" s="14"/>
      <c r="S70" s="14"/>
      <c r="T70" s="14"/>
    </row>
    <row r="71" spans="2:20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14"/>
      <c r="P71" s="14"/>
      <c r="Q71" s="14"/>
      <c r="R71" s="14"/>
      <c r="S71" s="14"/>
      <c r="T71" s="14"/>
    </row>
    <row r="72" spans="2:20">
      <c r="B72" s="6"/>
      <c r="C72" s="36" t="s">
        <v>1</v>
      </c>
      <c r="D72" s="36"/>
      <c r="E72" s="36"/>
      <c r="F72" s="37"/>
      <c r="G72" s="39" t="s">
        <v>2</v>
      </c>
      <c r="H72" s="36"/>
      <c r="I72" s="36"/>
      <c r="J72" s="37"/>
      <c r="K72" s="39" t="s">
        <v>3</v>
      </c>
      <c r="L72" s="36"/>
      <c r="M72" s="36"/>
      <c r="N72" s="37"/>
      <c r="O72" s="14"/>
      <c r="Q72" s="14"/>
      <c r="R72" s="14"/>
      <c r="S72" s="14"/>
    </row>
    <row r="73" spans="2:20" ht="45">
      <c r="B73" s="17" t="s">
        <v>27</v>
      </c>
      <c r="C73" s="7" t="s">
        <v>5</v>
      </c>
      <c r="D73" s="7" t="s">
        <v>6</v>
      </c>
      <c r="E73" s="7" t="s">
        <v>7</v>
      </c>
      <c r="F73" s="11" t="s">
        <v>3</v>
      </c>
      <c r="G73" s="7" t="s">
        <v>5</v>
      </c>
      <c r="H73" s="7" t="s">
        <v>6</v>
      </c>
      <c r="I73" s="7" t="s">
        <v>7</v>
      </c>
      <c r="J73" s="11" t="s">
        <v>3</v>
      </c>
      <c r="K73" s="7" t="s">
        <v>5</v>
      </c>
      <c r="L73" s="7" t="s">
        <v>6</v>
      </c>
      <c r="M73" s="7" t="s">
        <v>7</v>
      </c>
      <c r="N73" s="11" t="s">
        <v>3</v>
      </c>
      <c r="O73" s="14"/>
      <c r="P73" s="14"/>
      <c r="Q73" s="14"/>
      <c r="R73" s="14"/>
      <c r="S73" s="14"/>
      <c r="T73" s="14"/>
    </row>
    <row r="74" spans="2:20">
      <c r="B74" s="3" t="s">
        <v>9</v>
      </c>
      <c r="C74" s="12">
        <v>6256</v>
      </c>
      <c r="D74" s="12">
        <v>1250</v>
      </c>
      <c r="E74" s="12">
        <v>26</v>
      </c>
      <c r="F74" s="13">
        <f t="shared" ref="F74:F85" si="12">SUM(C74:E74)</f>
        <v>7532</v>
      </c>
      <c r="G74" s="12">
        <v>7474</v>
      </c>
      <c r="H74" s="12">
        <v>2035</v>
      </c>
      <c r="I74" s="12">
        <v>67</v>
      </c>
      <c r="J74" s="13">
        <f t="shared" ref="J74:J85" si="13">SUM(G74:I74)</f>
        <v>9576</v>
      </c>
      <c r="K74" s="12">
        <v>13730</v>
      </c>
      <c r="L74" s="12">
        <v>3285</v>
      </c>
      <c r="M74" s="12">
        <v>93</v>
      </c>
      <c r="N74" s="13">
        <f t="shared" ref="N74:N85" si="14">SUM(K74:M74)</f>
        <v>17108</v>
      </c>
      <c r="O74" s="14"/>
      <c r="P74" s="14"/>
      <c r="Q74" s="14"/>
      <c r="R74" s="14"/>
      <c r="S74" s="14"/>
      <c r="T74" s="14"/>
    </row>
    <row r="75" spans="2:20">
      <c r="B75" s="3" t="s">
        <v>10</v>
      </c>
      <c r="C75" s="12">
        <v>7445</v>
      </c>
      <c r="D75" s="12">
        <v>2011</v>
      </c>
      <c r="E75" s="12">
        <v>39</v>
      </c>
      <c r="F75" s="13">
        <f t="shared" si="12"/>
        <v>9495</v>
      </c>
      <c r="G75" s="12">
        <v>6578</v>
      </c>
      <c r="H75" s="12">
        <v>1982</v>
      </c>
      <c r="I75" s="12">
        <v>74</v>
      </c>
      <c r="J75" s="13">
        <f t="shared" si="13"/>
        <v>8634</v>
      </c>
      <c r="K75" s="12">
        <v>14023</v>
      </c>
      <c r="L75" s="12">
        <v>3993</v>
      </c>
      <c r="M75" s="12">
        <v>113</v>
      </c>
      <c r="N75" s="13">
        <f t="shared" si="14"/>
        <v>18129</v>
      </c>
      <c r="O75" s="14"/>
      <c r="P75" s="14"/>
      <c r="Q75" s="14"/>
      <c r="R75" s="14"/>
      <c r="S75" s="14"/>
      <c r="T75" s="14"/>
    </row>
    <row r="76" spans="2:20">
      <c r="B76" s="3" t="s">
        <v>11</v>
      </c>
      <c r="C76" s="12">
        <v>2987</v>
      </c>
      <c r="D76" s="12">
        <v>1027</v>
      </c>
      <c r="E76" s="12">
        <v>24</v>
      </c>
      <c r="F76" s="13">
        <f t="shared" si="12"/>
        <v>4038</v>
      </c>
      <c r="G76" s="12">
        <v>3407</v>
      </c>
      <c r="H76" s="12">
        <v>1783</v>
      </c>
      <c r="I76" s="12">
        <v>72</v>
      </c>
      <c r="J76" s="13">
        <f t="shared" si="13"/>
        <v>5262</v>
      </c>
      <c r="K76" s="12">
        <v>6394</v>
      </c>
      <c r="L76" s="12">
        <v>2810</v>
      </c>
      <c r="M76" s="12">
        <v>96</v>
      </c>
      <c r="N76" s="13">
        <f t="shared" si="14"/>
        <v>9300</v>
      </c>
      <c r="O76" s="14"/>
      <c r="Q76" s="14"/>
      <c r="R76" s="14"/>
      <c r="S76" s="14"/>
    </row>
    <row r="77" spans="2:20">
      <c r="B77" s="3" t="s">
        <v>12</v>
      </c>
      <c r="C77" s="12">
        <v>1366</v>
      </c>
      <c r="D77" s="12">
        <v>663</v>
      </c>
      <c r="E77" s="12">
        <v>22</v>
      </c>
      <c r="F77" s="13">
        <f t="shared" si="12"/>
        <v>2051</v>
      </c>
      <c r="G77" s="12">
        <v>1464</v>
      </c>
      <c r="H77" s="12">
        <v>1033</v>
      </c>
      <c r="I77" s="12">
        <v>80</v>
      </c>
      <c r="J77" s="13">
        <f t="shared" si="13"/>
        <v>2577</v>
      </c>
      <c r="K77" s="12">
        <v>2830</v>
      </c>
      <c r="L77" s="12">
        <v>1696</v>
      </c>
      <c r="M77" s="12">
        <v>102</v>
      </c>
      <c r="N77" s="13">
        <f t="shared" si="14"/>
        <v>4628</v>
      </c>
      <c r="O77" s="14"/>
      <c r="P77" s="14"/>
      <c r="Q77" s="14"/>
      <c r="R77" s="14"/>
      <c r="S77" s="14"/>
      <c r="T77" s="14"/>
    </row>
    <row r="78" spans="2:20">
      <c r="B78" s="3" t="s">
        <v>13</v>
      </c>
      <c r="C78" s="12">
        <v>784</v>
      </c>
      <c r="D78" s="12">
        <v>385</v>
      </c>
      <c r="E78" s="12">
        <v>22</v>
      </c>
      <c r="F78" s="13">
        <f t="shared" si="12"/>
        <v>1191</v>
      </c>
      <c r="G78" s="12">
        <v>729</v>
      </c>
      <c r="H78" s="12">
        <v>510</v>
      </c>
      <c r="I78" s="12">
        <v>72</v>
      </c>
      <c r="J78" s="13">
        <f t="shared" si="13"/>
        <v>1311</v>
      </c>
      <c r="K78" s="12">
        <v>1513</v>
      </c>
      <c r="L78" s="12">
        <v>895</v>
      </c>
      <c r="M78" s="12">
        <v>94</v>
      </c>
      <c r="N78" s="13">
        <f t="shared" si="14"/>
        <v>2502</v>
      </c>
      <c r="O78" s="14"/>
      <c r="Q78" s="14"/>
      <c r="R78" s="14"/>
      <c r="S78" s="14"/>
    </row>
    <row r="79" spans="2:20">
      <c r="B79" s="3" t="s">
        <v>14</v>
      </c>
      <c r="C79" s="12">
        <v>776</v>
      </c>
      <c r="D79" s="12">
        <v>384</v>
      </c>
      <c r="E79" s="12">
        <v>22</v>
      </c>
      <c r="F79" s="13">
        <f t="shared" si="12"/>
        <v>1182</v>
      </c>
      <c r="G79" s="12">
        <v>622</v>
      </c>
      <c r="H79" s="12">
        <v>442</v>
      </c>
      <c r="I79" s="12">
        <v>73</v>
      </c>
      <c r="J79" s="13">
        <f t="shared" si="13"/>
        <v>1137</v>
      </c>
      <c r="K79" s="12">
        <v>1398</v>
      </c>
      <c r="L79" s="12">
        <v>826</v>
      </c>
      <c r="M79" s="12">
        <v>95</v>
      </c>
      <c r="N79" s="13">
        <f t="shared" si="14"/>
        <v>2319</v>
      </c>
      <c r="O79" s="14"/>
      <c r="Q79" s="14"/>
      <c r="R79" s="14"/>
      <c r="S79" s="14"/>
    </row>
    <row r="80" spans="2:20">
      <c r="B80" s="3" t="s">
        <v>15</v>
      </c>
      <c r="C80" s="12">
        <v>895</v>
      </c>
      <c r="D80" s="12">
        <v>365</v>
      </c>
      <c r="E80" s="12">
        <v>17</v>
      </c>
      <c r="F80" s="13">
        <f t="shared" si="12"/>
        <v>1277</v>
      </c>
      <c r="G80" s="12">
        <v>699</v>
      </c>
      <c r="H80" s="12">
        <v>425</v>
      </c>
      <c r="I80" s="12">
        <v>69</v>
      </c>
      <c r="J80" s="13">
        <f t="shared" si="13"/>
        <v>1193</v>
      </c>
      <c r="K80" s="12">
        <v>1594</v>
      </c>
      <c r="L80" s="12">
        <v>790</v>
      </c>
      <c r="M80" s="12">
        <v>86</v>
      </c>
      <c r="N80" s="13">
        <f t="shared" si="14"/>
        <v>2470</v>
      </c>
      <c r="O80" s="14"/>
      <c r="Q80" s="14"/>
      <c r="R80" s="14"/>
      <c r="S80" s="14"/>
    </row>
    <row r="81" spans="2:19">
      <c r="B81" s="3" t="s">
        <v>16</v>
      </c>
      <c r="C81" s="12">
        <v>1007</v>
      </c>
      <c r="D81" s="12">
        <v>393</v>
      </c>
      <c r="E81" s="12">
        <v>19</v>
      </c>
      <c r="F81" s="13">
        <f t="shared" si="12"/>
        <v>1419</v>
      </c>
      <c r="G81" s="12">
        <v>749</v>
      </c>
      <c r="H81" s="12">
        <v>439</v>
      </c>
      <c r="I81" s="12">
        <v>71</v>
      </c>
      <c r="J81" s="13">
        <f t="shared" si="13"/>
        <v>1259</v>
      </c>
      <c r="K81" s="12">
        <v>1756</v>
      </c>
      <c r="L81" s="12">
        <v>832</v>
      </c>
      <c r="M81" s="12">
        <v>90</v>
      </c>
      <c r="N81" s="13">
        <f t="shared" si="14"/>
        <v>2678</v>
      </c>
      <c r="O81" s="14"/>
      <c r="Q81" s="14"/>
      <c r="R81" s="14"/>
      <c r="S81" s="14"/>
    </row>
    <row r="82" spans="2:19">
      <c r="B82" s="3" t="s">
        <v>17</v>
      </c>
      <c r="C82" s="12">
        <v>1107</v>
      </c>
      <c r="D82" s="12">
        <v>421</v>
      </c>
      <c r="E82" s="12">
        <v>22</v>
      </c>
      <c r="F82" s="13">
        <f t="shared" si="12"/>
        <v>1550</v>
      </c>
      <c r="G82" s="12">
        <v>808</v>
      </c>
      <c r="H82" s="12">
        <v>500</v>
      </c>
      <c r="I82" s="12">
        <v>69</v>
      </c>
      <c r="J82" s="13">
        <f t="shared" si="13"/>
        <v>1377</v>
      </c>
      <c r="K82" s="12">
        <v>1915</v>
      </c>
      <c r="L82" s="12">
        <v>921</v>
      </c>
      <c r="M82" s="12">
        <v>91</v>
      </c>
      <c r="N82" s="13">
        <f t="shared" si="14"/>
        <v>2927</v>
      </c>
      <c r="O82" s="14"/>
      <c r="Q82" s="14"/>
      <c r="R82" s="14"/>
      <c r="S82" s="14"/>
    </row>
    <row r="83" spans="2:19">
      <c r="B83" s="3" t="s">
        <v>18</v>
      </c>
      <c r="C83" s="12">
        <v>1796</v>
      </c>
      <c r="D83" s="12">
        <v>635</v>
      </c>
      <c r="E83" s="12">
        <v>21</v>
      </c>
      <c r="F83" s="13">
        <f t="shared" si="12"/>
        <v>2452</v>
      </c>
      <c r="G83" s="12">
        <v>1487</v>
      </c>
      <c r="H83" s="12">
        <v>747</v>
      </c>
      <c r="I83" s="12">
        <v>68</v>
      </c>
      <c r="J83" s="13">
        <f t="shared" si="13"/>
        <v>2302</v>
      </c>
      <c r="K83" s="12">
        <v>3283</v>
      </c>
      <c r="L83" s="12">
        <v>1382</v>
      </c>
      <c r="M83" s="12">
        <v>89</v>
      </c>
      <c r="N83" s="13">
        <f t="shared" si="14"/>
        <v>4754</v>
      </c>
      <c r="O83" s="14"/>
      <c r="Q83" s="14"/>
      <c r="R83" s="14"/>
      <c r="S83" s="14"/>
    </row>
    <row r="84" spans="2:19">
      <c r="B84" s="3" t="s">
        <v>19</v>
      </c>
      <c r="C84" s="12">
        <v>3665</v>
      </c>
      <c r="D84" s="12">
        <v>1254</v>
      </c>
      <c r="E84" s="12">
        <v>22</v>
      </c>
      <c r="F84" s="13">
        <f t="shared" si="12"/>
        <v>4941</v>
      </c>
      <c r="G84" s="12">
        <v>2551</v>
      </c>
      <c r="H84" s="12">
        <v>1248</v>
      </c>
      <c r="I84" s="12">
        <v>37</v>
      </c>
      <c r="J84" s="13">
        <f t="shared" si="13"/>
        <v>3836</v>
      </c>
      <c r="K84" s="12">
        <v>6216</v>
      </c>
      <c r="L84" s="12">
        <v>2502</v>
      </c>
      <c r="M84" s="12">
        <v>59</v>
      </c>
      <c r="N84" s="13">
        <f t="shared" si="14"/>
        <v>8777</v>
      </c>
      <c r="O84" s="14"/>
      <c r="Q84" s="14"/>
      <c r="R84" s="14"/>
      <c r="S84" s="14"/>
    </row>
    <row r="85" spans="2:19">
      <c r="B85" s="3" t="s">
        <v>20</v>
      </c>
      <c r="C85" s="12">
        <v>4300</v>
      </c>
      <c r="D85" s="10">
        <v>1484</v>
      </c>
      <c r="E85" s="10">
        <v>21</v>
      </c>
      <c r="F85" s="13">
        <f t="shared" si="12"/>
        <v>5805</v>
      </c>
      <c r="G85" s="10">
        <v>4510</v>
      </c>
      <c r="H85" s="10">
        <v>2492</v>
      </c>
      <c r="I85" s="10">
        <v>65</v>
      </c>
      <c r="J85" s="13">
        <f t="shared" si="13"/>
        <v>7067</v>
      </c>
      <c r="K85" s="12">
        <v>8810</v>
      </c>
      <c r="L85" s="10">
        <v>3976</v>
      </c>
      <c r="M85" s="10">
        <v>86</v>
      </c>
      <c r="N85" s="13">
        <f t="shared" si="14"/>
        <v>12872</v>
      </c>
      <c r="O85" s="14"/>
      <c r="Q85" s="14"/>
      <c r="R85" s="14"/>
      <c r="S85" s="14"/>
    </row>
    <row r="86" spans="2:19">
      <c r="B86" s="9" t="s">
        <v>21</v>
      </c>
      <c r="C86" s="15">
        <f t="shared" ref="C86:N86" si="15">AVERAGE(C74:C85)</f>
        <v>2698.6666666666665</v>
      </c>
      <c r="D86" s="15">
        <f t="shared" si="15"/>
        <v>856</v>
      </c>
      <c r="E86" s="15">
        <f t="shared" si="15"/>
        <v>23.083333333333332</v>
      </c>
      <c r="F86" s="16">
        <f t="shared" si="15"/>
        <v>3577.75</v>
      </c>
      <c r="G86" s="15">
        <f t="shared" si="15"/>
        <v>2589.8333333333335</v>
      </c>
      <c r="H86" s="15">
        <f t="shared" si="15"/>
        <v>1136.3333333333333</v>
      </c>
      <c r="I86" s="15">
        <f t="shared" si="15"/>
        <v>68.083333333333329</v>
      </c>
      <c r="J86" s="16">
        <f t="shared" si="15"/>
        <v>3794.25</v>
      </c>
      <c r="K86" s="15">
        <f t="shared" si="15"/>
        <v>5288.5</v>
      </c>
      <c r="L86" s="15">
        <f t="shared" si="15"/>
        <v>1992.3333333333333</v>
      </c>
      <c r="M86" s="15">
        <f t="shared" si="15"/>
        <v>91.166666666666671</v>
      </c>
      <c r="N86" s="16">
        <f t="shared" si="15"/>
        <v>7372</v>
      </c>
      <c r="O86" s="14"/>
      <c r="Q86" s="14"/>
      <c r="R86" s="14"/>
      <c r="S86" s="14"/>
    </row>
    <row r="87" spans="2:19">
      <c r="C87" s="14"/>
      <c r="D87" s="14"/>
      <c r="H87" s="14"/>
      <c r="M87" s="14"/>
      <c r="O87" s="14"/>
      <c r="Q87" s="14"/>
      <c r="R87" s="14"/>
      <c r="S87" s="14"/>
    </row>
    <row r="88" spans="2:19">
      <c r="B88" s="8" t="s">
        <v>23</v>
      </c>
      <c r="C88" s="14"/>
      <c r="D88" s="14"/>
      <c r="H88" s="14"/>
      <c r="M88" s="14"/>
      <c r="O88" s="14"/>
      <c r="Q88" s="14"/>
      <c r="R88" s="14"/>
      <c r="S88" s="14"/>
    </row>
    <row r="89" spans="2:19">
      <c r="E89" s="14"/>
      <c r="F89" s="14"/>
      <c r="G89" s="14"/>
      <c r="H89" s="14"/>
      <c r="J89" s="14"/>
      <c r="L89" s="14"/>
      <c r="O89" s="14"/>
      <c r="Q89" s="14"/>
      <c r="R89" s="14"/>
      <c r="S89" s="14"/>
    </row>
    <row r="90" spans="2:19">
      <c r="E90" s="14"/>
      <c r="F90" s="14"/>
      <c r="G90" s="14"/>
      <c r="H90" s="14"/>
      <c r="J90" s="14"/>
      <c r="L90" s="14"/>
      <c r="O90" s="14"/>
      <c r="Q90" s="14"/>
      <c r="R90" s="14"/>
      <c r="S90" s="14"/>
    </row>
    <row r="91" spans="2:19" ht="15.75">
      <c r="B91" s="18" t="s">
        <v>59</v>
      </c>
      <c r="C91" s="2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4"/>
      <c r="S91" s="14"/>
    </row>
    <row r="92" spans="2:19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14"/>
    </row>
    <row r="93" spans="2:19">
      <c r="B93" s="6"/>
      <c r="C93" s="36" t="s">
        <v>1</v>
      </c>
      <c r="D93" s="36"/>
      <c r="E93" s="36"/>
      <c r="F93" s="36"/>
      <c r="G93" s="37"/>
      <c r="H93" s="36" t="s">
        <v>2</v>
      </c>
      <c r="I93" s="36"/>
      <c r="J93" s="36"/>
      <c r="K93" s="36"/>
      <c r="L93" s="37"/>
      <c r="M93" s="36" t="s">
        <v>3</v>
      </c>
      <c r="N93" s="36"/>
      <c r="O93" s="36"/>
      <c r="P93" s="36"/>
      <c r="Q93" s="37"/>
      <c r="R93" s="14"/>
      <c r="S93" s="14"/>
    </row>
    <row r="94" spans="2:19" ht="45">
      <c r="B94" s="21" t="s">
        <v>29</v>
      </c>
      <c r="C94" s="7" t="s">
        <v>5</v>
      </c>
      <c r="D94" s="7" t="s">
        <v>6</v>
      </c>
      <c r="E94" s="7" t="s">
        <v>7</v>
      </c>
      <c r="F94" s="7" t="s">
        <v>30</v>
      </c>
      <c r="G94" s="11" t="s">
        <v>3</v>
      </c>
      <c r="H94" s="7" t="s">
        <v>5</v>
      </c>
      <c r="I94" s="7" t="s">
        <v>6</v>
      </c>
      <c r="J94" s="7" t="s">
        <v>7</v>
      </c>
      <c r="K94" s="7" t="s">
        <v>30</v>
      </c>
      <c r="L94" s="11" t="s">
        <v>3</v>
      </c>
      <c r="M94" s="7" t="s">
        <v>5</v>
      </c>
      <c r="N94" s="7" t="s">
        <v>6</v>
      </c>
      <c r="O94" s="7" t="s">
        <v>7</v>
      </c>
      <c r="P94" s="7" t="s">
        <v>30</v>
      </c>
      <c r="Q94" s="11" t="s">
        <v>3</v>
      </c>
      <c r="R94" s="14"/>
      <c r="S94" s="14"/>
    </row>
    <row r="95" spans="2:19">
      <c r="B95" s="22" t="s">
        <v>9</v>
      </c>
      <c r="C95" s="12">
        <v>7523</v>
      </c>
      <c r="D95" s="12">
        <v>824</v>
      </c>
      <c r="E95" s="12">
        <v>75</v>
      </c>
      <c r="F95" s="12">
        <v>0</v>
      </c>
      <c r="G95" s="13">
        <f t="shared" ref="G95:G106" si="16">SUM(C95:F95)</f>
        <v>8422</v>
      </c>
      <c r="H95" s="12">
        <v>8523</v>
      </c>
      <c r="I95" s="12">
        <v>1122</v>
      </c>
      <c r="J95" s="12">
        <v>148</v>
      </c>
      <c r="K95" s="23">
        <v>0</v>
      </c>
      <c r="L95" s="13">
        <f t="shared" ref="L95:L106" si="17">SUM(H95:K95)</f>
        <v>9793</v>
      </c>
      <c r="M95" s="12">
        <v>16046</v>
      </c>
      <c r="N95" s="12">
        <v>1946</v>
      </c>
      <c r="O95" s="12">
        <v>223</v>
      </c>
      <c r="P95" s="26">
        <v>0</v>
      </c>
      <c r="Q95" s="13">
        <f t="shared" ref="Q95:Q106" si="18">SUM(M95:P95)</f>
        <v>18215</v>
      </c>
      <c r="R95" s="14"/>
      <c r="S95" s="14"/>
    </row>
    <row r="96" spans="2:19">
      <c r="B96" s="22" t="s">
        <v>10</v>
      </c>
      <c r="C96" s="12">
        <v>6972</v>
      </c>
      <c r="D96" s="12">
        <v>759</v>
      </c>
      <c r="E96" s="12">
        <v>68</v>
      </c>
      <c r="F96" s="12">
        <v>0</v>
      </c>
      <c r="G96" s="13">
        <f t="shared" si="16"/>
        <v>7799</v>
      </c>
      <c r="H96" s="12">
        <v>8256</v>
      </c>
      <c r="I96" s="12">
        <v>1102</v>
      </c>
      <c r="J96" s="12">
        <v>128</v>
      </c>
      <c r="K96" s="23">
        <v>0</v>
      </c>
      <c r="L96" s="13">
        <f t="shared" si="17"/>
        <v>9486</v>
      </c>
      <c r="M96" s="12">
        <v>15228</v>
      </c>
      <c r="N96" s="12">
        <v>1861</v>
      </c>
      <c r="O96" s="12">
        <v>196</v>
      </c>
      <c r="P96" s="26">
        <v>0</v>
      </c>
      <c r="Q96" s="13">
        <f t="shared" si="18"/>
        <v>17285</v>
      </c>
      <c r="R96" s="14"/>
      <c r="S96" s="14"/>
    </row>
    <row r="97" spans="2:19">
      <c r="B97" s="22" t="s">
        <v>11</v>
      </c>
      <c r="C97" s="12">
        <v>1176</v>
      </c>
      <c r="D97" s="12">
        <v>688</v>
      </c>
      <c r="E97" s="12">
        <v>60</v>
      </c>
      <c r="F97" s="12">
        <v>0</v>
      </c>
      <c r="G97" s="13">
        <f t="shared" si="16"/>
        <v>1924</v>
      </c>
      <c r="H97" s="12">
        <v>1049</v>
      </c>
      <c r="I97" s="12">
        <v>1002</v>
      </c>
      <c r="J97" s="12">
        <v>110</v>
      </c>
      <c r="K97" s="23">
        <v>0</v>
      </c>
      <c r="L97" s="13">
        <f t="shared" si="17"/>
        <v>2161</v>
      </c>
      <c r="M97" s="12">
        <v>2225</v>
      </c>
      <c r="N97" s="12">
        <v>1690</v>
      </c>
      <c r="O97" s="12">
        <v>170</v>
      </c>
      <c r="P97" s="26">
        <v>0</v>
      </c>
      <c r="Q97" s="13">
        <f t="shared" si="18"/>
        <v>4085</v>
      </c>
      <c r="R97" s="14"/>
      <c r="S97" s="14"/>
    </row>
    <row r="98" spans="2:19">
      <c r="B98" s="22" t="s">
        <v>12</v>
      </c>
      <c r="C98" s="12">
        <v>921</v>
      </c>
      <c r="D98" s="12">
        <v>535</v>
      </c>
      <c r="E98" s="12">
        <v>45</v>
      </c>
      <c r="F98" s="12">
        <v>0</v>
      </c>
      <c r="G98" s="13">
        <f t="shared" si="16"/>
        <v>1501</v>
      </c>
      <c r="H98" s="12">
        <v>808</v>
      </c>
      <c r="I98" s="12">
        <v>750</v>
      </c>
      <c r="J98" s="12">
        <v>87</v>
      </c>
      <c r="K98" s="23">
        <v>0</v>
      </c>
      <c r="L98" s="13">
        <f t="shared" si="17"/>
        <v>1645</v>
      </c>
      <c r="M98" s="12">
        <v>1729</v>
      </c>
      <c r="N98" s="12">
        <v>1285</v>
      </c>
      <c r="O98" s="12">
        <v>132</v>
      </c>
      <c r="P98" s="26">
        <v>0</v>
      </c>
      <c r="Q98" s="13">
        <f t="shared" si="18"/>
        <v>3146</v>
      </c>
      <c r="R98" s="14"/>
      <c r="S98" s="14"/>
    </row>
    <row r="99" spans="2:19">
      <c r="B99" s="22" t="s">
        <v>13</v>
      </c>
      <c r="C99" s="12">
        <v>656</v>
      </c>
      <c r="D99" s="12">
        <v>388</v>
      </c>
      <c r="E99" s="12">
        <v>43</v>
      </c>
      <c r="F99" s="12">
        <v>0</v>
      </c>
      <c r="G99" s="13">
        <f t="shared" si="16"/>
        <v>1087</v>
      </c>
      <c r="H99" s="12">
        <v>567</v>
      </c>
      <c r="I99" s="12">
        <v>515</v>
      </c>
      <c r="J99" s="12">
        <v>77</v>
      </c>
      <c r="K99" s="23">
        <v>0</v>
      </c>
      <c r="L99" s="13">
        <f t="shared" si="17"/>
        <v>1159</v>
      </c>
      <c r="M99" s="12">
        <v>1223</v>
      </c>
      <c r="N99" s="12">
        <v>903</v>
      </c>
      <c r="O99" s="12">
        <v>120</v>
      </c>
      <c r="P99" s="26">
        <v>0</v>
      </c>
      <c r="Q99" s="13">
        <f t="shared" si="18"/>
        <v>2246</v>
      </c>
      <c r="R99" s="14"/>
      <c r="S99" s="14"/>
    </row>
    <row r="100" spans="2:19">
      <c r="B100" s="22" t="s">
        <v>14</v>
      </c>
      <c r="C100" s="12">
        <v>673</v>
      </c>
      <c r="D100" s="12">
        <v>369</v>
      </c>
      <c r="E100" s="12">
        <v>40</v>
      </c>
      <c r="F100" s="12">
        <v>0</v>
      </c>
      <c r="G100" s="13">
        <f t="shared" si="16"/>
        <v>1082</v>
      </c>
      <c r="H100" s="12">
        <v>520</v>
      </c>
      <c r="I100" s="12">
        <v>479</v>
      </c>
      <c r="J100" s="12">
        <v>71</v>
      </c>
      <c r="K100" s="23">
        <v>0</v>
      </c>
      <c r="L100" s="13">
        <f t="shared" si="17"/>
        <v>1070</v>
      </c>
      <c r="M100" s="12">
        <v>1193</v>
      </c>
      <c r="N100" s="12">
        <v>848</v>
      </c>
      <c r="O100" s="12">
        <v>111</v>
      </c>
      <c r="P100" s="26">
        <v>0</v>
      </c>
      <c r="Q100" s="13">
        <f t="shared" si="18"/>
        <v>2152</v>
      </c>
      <c r="R100" s="14"/>
      <c r="S100" s="14"/>
    </row>
    <row r="101" spans="2:19">
      <c r="B101" s="22" t="s">
        <v>15</v>
      </c>
      <c r="C101" s="12">
        <v>771</v>
      </c>
      <c r="D101" s="12">
        <v>361</v>
      </c>
      <c r="E101" s="12">
        <v>37</v>
      </c>
      <c r="F101" s="12">
        <v>0</v>
      </c>
      <c r="G101" s="13">
        <f t="shared" si="16"/>
        <v>1169</v>
      </c>
      <c r="H101" s="12">
        <v>645</v>
      </c>
      <c r="I101" s="12">
        <v>456</v>
      </c>
      <c r="J101" s="12">
        <v>72</v>
      </c>
      <c r="K101" s="23">
        <v>0</v>
      </c>
      <c r="L101" s="13">
        <f t="shared" si="17"/>
        <v>1173</v>
      </c>
      <c r="M101" s="12">
        <v>1416</v>
      </c>
      <c r="N101" s="12">
        <v>817</v>
      </c>
      <c r="O101" s="12">
        <v>109</v>
      </c>
      <c r="P101" s="26">
        <v>0</v>
      </c>
      <c r="Q101" s="13">
        <f t="shared" si="18"/>
        <v>2342</v>
      </c>
      <c r="R101" s="14"/>
    </row>
    <row r="102" spans="2:19">
      <c r="B102" s="22" t="s">
        <v>16</v>
      </c>
      <c r="C102" s="12">
        <v>824</v>
      </c>
      <c r="D102" s="12">
        <v>379</v>
      </c>
      <c r="E102" s="12">
        <v>37</v>
      </c>
      <c r="F102" s="12">
        <v>0</v>
      </c>
      <c r="G102" s="13">
        <f t="shared" si="16"/>
        <v>1240</v>
      </c>
      <c r="H102" s="12">
        <v>674</v>
      </c>
      <c r="I102" s="12">
        <v>466</v>
      </c>
      <c r="J102" s="12">
        <v>69</v>
      </c>
      <c r="K102" s="23">
        <v>0</v>
      </c>
      <c r="L102" s="13">
        <f t="shared" si="17"/>
        <v>1209</v>
      </c>
      <c r="M102" s="12">
        <v>1498</v>
      </c>
      <c r="N102" s="12">
        <v>845</v>
      </c>
      <c r="O102" s="12">
        <v>106</v>
      </c>
      <c r="P102" s="26">
        <v>0</v>
      </c>
      <c r="Q102" s="13">
        <f t="shared" si="18"/>
        <v>2449</v>
      </c>
      <c r="R102" s="14"/>
      <c r="S102" s="14"/>
    </row>
    <row r="103" spans="2:19">
      <c r="B103" s="22" t="s">
        <v>17</v>
      </c>
      <c r="C103" s="12">
        <v>930</v>
      </c>
      <c r="D103" s="12">
        <v>424</v>
      </c>
      <c r="E103" s="12">
        <v>39</v>
      </c>
      <c r="F103" s="12">
        <v>0</v>
      </c>
      <c r="G103" s="13">
        <f t="shared" si="16"/>
        <v>1393</v>
      </c>
      <c r="H103" s="12">
        <v>727</v>
      </c>
      <c r="I103" s="12">
        <v>515</v>
      </c>
      <c r="J103" s="12">
        <v>73</v>
      </c>
      <c r="K103" s="23">
        <v>0</v>
      </c>
      <c r="L103" s="13">
        <f t="shared" si="17"/>
        <v>1315</v>
      </c>
      <c r="M103" s="12">
        <v>1657</v>
      </c>
      <c r="N103" s="12">
        <v>939</v>
      </c>
      <c r="O103" s="12">
        <v>112</v>
      </c>
      <c r="P103" s="26">
        <v>0</v>
      </c>
      <c r="Q103" s="13">
        <f t="shared" si="18"/>
        <v>2708</v>
      </c>
      <c r="R103" s="14"/>
      <c r="S103" s="14"/>
    </row>
    <row r="104" spans="2:19">
      <c r="B104" s="22" t="s">
        <v>18</v>
      </c>
      <c r="C104" s="12">
        <v>1697</v>
      </c>
      <c r="D104" s="12">
        <v>617</v>
      </c>
      <c r="E104" s="12">
        <v>37</v>
      </c>
      <c r="F104" s="12">
        <v>0</v>
      </c>
      <c r="G104" s="13">
        <f t="shared" si="16"/>
        <v>2351</v>
      </c>
      <c r="H104" s="12">
        <v>1540</v>
      </c>
      <c r="I104" s="12">
        <v>786</v>
      </c>
      <c r="J104" s="12">
        <v>71</v>
      </c>
      <c r="K104" s="23">
        <v>0</v>
      </c>
      <c r="L104" s="13">
        <f t="shared" si="17"/>
        <v>2397</v>
      </c>
      <c r="M104" s="12">
        <v>3237</v>
      </c>
      <c r="N104" s="12">
        <v>1403</v>
      </c>
      <c r="O104" s="12">
        <v>108</v>
      </c>
      <c r="P104" s="26">
        <v>0</v>
      </c>
      <c r="Q104" s="13">
        <f t="shared" si="18"/>
        <v>4748</v>
      </c>
      <c r="R104" s="14"/>
      <c r="S104" s="14"/>
    </row>
    <row r="105" spans="2:19" ht="15" customHeight="1">
      <c r="B105" s="22" t="s">
        <v>19</v>
      </c>
      <c r="C105" s="12">
        <v>4037</v>
      </c>
      <c r="D105" s="12">
        <v>991</v>
      </c>
      <c r="E105" s="12">
        <v>33</v>
      </c>
      <c r="F105" s="12">
        <v>0</v>
      </c>
      <c r="G105" s="13">
        <f t="shared" si="16"/>
        <v>5061</v>
      </c>
      <c r="H105" s="12">
        <v>4582</v>
      </c>
      <c r="I105" s="12">
        <v>1537</v>
      </c>
      <c r="J105" s="12">
        <v>67</v>
      </c>
      <c r="K105" s="23">
        <v>0</v>
      </c>
      <c r="L105" s="13">
        <f t="shared" si="17"/>
        <v>6186</v>
      </c>
      <c r="M105" s="12">
        <v>8619</v>
      </c>
      <c r="N105" s="12">
        <v>2528</v>
      </c>
      <c r="O105" s="12">
        <v>100</v>
      </c>
      <c r="P105" s="26">
        <v>0</v>
      </c>
      <c r="Q105" s="13">
        <f t="shared" si="18"/>
        <v>11247</v>
      </c>
      <c r="R105" s="14"/>
    </row>
    <row r="106" spans="2:19">
      <c r="B106" s="22" t="s">
        <v>20</v>
      </c>
      <c r="C106" s="10">
        <v>5364</v>
      </c>
      <c r="D106" s="10">
        <v>1163</v>
      </c>
      <c r="E106" s="10">
        <v>28</v>
      </c>
      <c r="F106" s="10">
        <v>0</v>
      </c>
      <c r="G106" s="13">
        <f t="shared" si="16"/>
        <v>6555</v>
      </c>
      <c r="H106" s="10">
        <v>6417</v>
      </c>
      <c r="I106" s="10">
        <v>1827</v>
      </c>
      <c r="J106" s="10">
        <v>63</v>
      </c>
      <c r="K106" s="24">
        <v>0</v>
      </c>
      <c r="L106" s="13">
        <f t="shared" si="17"/>
        <v>8307</v>
      </c>
      <c r="M106" s="10">
        <v>11781</v>
      </c>
      <c r="N106" s="10">
        <v>2990</v>
      </c>
      <c r="O106" s="10">
        <v>91</v>
      </c>
      <c r="P106" s="27">
        <v>0</v>
      </c>
      <c r="Q106" s="13">
        <f t="shared" si="18"/>
        <v>14862</v>
      </c>
      <c r="R106" s="14"/>
      <c r="S106" s="14"/>
    </row>
    <row r="107" spans="2:19">
      <c r="B107" s="9" t="s">
        <v>21</v>
      </c>
      <c r="C107" s="15">
        <f>AVERAGE(C95:C106)</f>
        <v>2628.6666666666665</v>
      </c>
      <c r="D107" s="15">
        <f t="shared" ref="D107:P107" si="19">AVERAGE(D95:D106)</f>
        <v>624.83333333333337</v>
      </c>
      <c r="E107" s="15">
        <f t="shared" si="19"/>
        <v>45.166666666666664</v>
      </c>
      <c r="F107" s="15">
        <f t="shared" si="19"/>
        <v>0</v>
      </c>
      <c r="G107" s="16">
        <f t="shared" si="19"/>
        <v>3298.6666666666665</v>
      </c>
      <c r="H107" s="15">
        <f t="shared" si="19"/>
        <v>2859</v>
      </c>
      <c r="I107" s="15">
        <f t="shared" si="19"/>
        <v>879.75</v>
      </c>
      <c r="J107" s="15">
        <f t="shared" si="19"/>
        <v>86.333333333333329</v>
      </c>
      <c r="K107" s="25">
        <f t="shared" si="19"/>
        <v>0</v>
      </c>
      <c r="L107" s="16">
        <f t="shared" si="19"/>
        <v>3825.0833333333335</v>
      </c>
      <c r="M107" s="15">
        <f t="shared" si="19"/>
        <v>5487.666666666667</v>
      </c>
      <c r="N107" s="15">
        <f t="shared" si="19"/>
        <v>1504.5833333333333</v>
      </c>
      <c r="O107" s="15">
        <f t="shared" si="19"/>
        <v>131.5</v>
      </c>
      <c r="P107" s="28">
        <f t="shared" si="19"/>
        <v>0</v>
      </c>
      <c r="Q107" s="16">
        <f>AVERAGE(Q95:Q106)</f>
        <v>7123.75</v>
      </c>
      <c r="R107" s="14"/>
    </row>
    <row r="108" spans="2:19">
      <c r="C108" s="14"/>
      <c r="H108" s="14"/>
      <c r="M108" s="14"/>
      <c r="R108" s="14"/>
      <c r="S108" s="14"/>
    </row>
    <row r="109" spans="2:19">
      <c r="B109" s="8" t="s">
        <v>23</v>
      </c>
      <c r="C109" s="14"/>
      <c r="H109" s="14"/>
      <c r="M109" s="14"/>
      <c r="R109" s="14"/>
      <c r="S109" s="14"/>
    </row>
    <row r="110" spans="2:19">
      <c r="E110" s="14"/>
      <c r="F110" s="14"/>
      <c r="G110" s="14"/>
      <c r="H110" s="14"/>
      <c r="J110" s="14"/>
      <c r="L110" s="14"/>
      <c r="O110" s="14"/>
      <c r="Q110" s="14"/>
      <c r="R110" s="14"/>
    </row>
    <row r="111" spans="2:19" ht="15.75">
      <c r="B111" s="18" t="s">
        <v>60</v>
      </c>
      <c r="C111" s="2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4"/>
    </row>
    <row r="112" spans="2:19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14"/>
      <c r="S112" s="14"/>
    </row>
    <row r="113" spans="2:19">
      <c r="B113" s="6"/>
      <c r="C113" s="36" t="s">
        <v>1</v>
      </c>
      <c r="D113" s="36"/>
      <c r="E113" s="36"/>
      <c r="F113" s="36"/>
      <c r="G113" s="37"/>
      <c r="H113" s="36" t="s">
        <v>2</v>
      </c>
      <c r="I113" s="36"/>
      <c r="J113" s="36"/>
      <c r="K113" s="36"/>
      <c r="L113" s="37"/>
      <c r="M113" s="36" t="s">
        <v>3</v>
      </c>
      <c r="N113" s="36"/>
      <c r="O113" s="36"/>
      <c r="P113" s="36"/>
      <c r="Q113" s="37"/>
      <c r="R113" s="14"/>
      <c r="S113" s="14"/>
    </row>
    <row r="114" spans="2:19" ht="45">
      <c r="B114" s="21" t="s">
        <v>32</v>
      </c>
      <c r="C114" s="7" t="s">
        <v>5</v>
      </c>
      <c r="D114" s="7" t="s">
        <v>6</v>
      </c>
      <c r="E114" s="7" t="s">
        <v>7</v>
      </c>
      <c r="F114" s="7" t="s">
        <v>30</v>
      </c>
      <c r="G114" s="11" t="s">
        <v>3</v>
      </c>
      <c r="H114" s="7" t="s">
        <v>5</v>
      </c>
      <c r="I114" s="7" t="s">
        <v>6</v>
      </c>
      <c r="J114" s="7" t="s">
        <v>7</v>
      </c>
      <c r="K114" s="7" t="s">
        <v>30</v>
      </c>
      <c r="L114" s="11" t="s">
        <v>3</v>
      </c>
      <c r="M114" s="7" t="s">
        <v>5</v>
      </c>
      <c r="N114" s="7" t="s">
        <v>6</v>
      </c>
      <c r="O114" s="7" t="s">
        <v>7</v>
      </c>
      <c r="P114" s="7" t="s">
        <v>30</v>
      </c>
      <c r="Q114" s="11" t="s">
        <v>3</v>
      </c>
    </row>
    <row r="115" spans="2:19">
      <c r="B115" s="22" t="s">
        <v>9</v>
      </c>
      <c r="C115" s="12">
        <v>7650</v>
      </c>
      <c r="D115" s="12">
        <v>1406</v>
      </c>
      <c r="E115" s="12">
        <v>58</v>
      </c>
      <c r="F115" s="12">
        <v>0</v>
      </c>
      <c r="G115" s="13">
        <f t="shared" ref="G115:G126" si="20">SUM(C115:F115)</f>
        <v>9114</v>
      </c>
      <c r="H115" s="12">
        <v>8324</v>
      </c>
      <c r="I115" s="12">
        <v>1814</v>
      </c>
      <c r="J115" s="12">
        <v>133</v>
      </c>
      <c r="K115" s="12">
        <v>0</v>
      </c>
      <c r="L115" s="13">
        <f t="shared" ref="L115:L126" si="21">SUM(H115:K115)</f>
        <v>10271</v>
      </c>
      <c r="M115" s="12">
        <v>15974</v>
      </c>
      <c r="N115" s="12">
        <v>3220</v>
      </c>
      <c r="O115" s="12">
        <v>191</v>
      </c>
      <c r="P115" s="12">
        <v>0</v>
      </c>
      <c r="Q115" s="13">
        <f t="shared" ref="Q115:Q126" si="22">SUM(M115:P115)</f>
        <v>19385</v>
      </c>
      <c r="R115" s="14"/>
      <c r="S115" s="14"/>
    </row>
    <row r="116" spans="2:19">
      <c r="B116" s="22" t="s">
        <v>10</v>
      </c>
      <c r="C116" s="12">
        <v>7748</v>
      </c>
      <c r="D116" s="12">
        <v>1305</v>
      </c>
      <c r="E116" s="12">
        <v>73</v>
      </c>
      <c r="F116" s="12">
        <v>0</v>
      </c>
      <c r="G116" s="13">
        <f t="shared" si="20"/>
        <v>9126</v>
      </c>
      <c r="H116" s="12">
        <v>8500</v>
      </c>
      <c r="I116" s="12">
        <v>1751</v>
      </c>
      <c r="J116" s="12">
        <v>161</v>
      </c>
      <c r="K116" s="12">
        <v>0</v>
      </c>
      <c r="L116" s="13">
        <f t="shared" si="21"/>
        <v>10412</v>
      </c>
      <c r="M116" s="12">
        <v>16248</v>
      </c>
      <c r="N116" s="12">
        <v>3056</v>
      </c>
      <c r="O116" s="12">
        <v>234</v>
      </c>
      <c r="P116" s="12">
        <v>0</v>
      </c>
      <c r="Q116" s="13">
        <f t="shared" si="22"/>
        <v>19538</v>
      </c>
      <c r="S116" s="14"/>
    </row>
    <row r="117" spans="2:19">
      <c r="B117" s="22" t="s">
        <v>11</v>
      </c>
      <c r="C117" s="12">
        <v>7121</v>
      </c>
      <c r="D117" s="12">
        <v>1095</v>
      </c>
      <c r="E117" s="12">
        <v>79</v>
      </c>
      <c r="F117" s="12">
        <v>0</v>
      </c>
      <c r="G117" s="13">
        <f t="shared" si="20"/>
        <v>8295</v>
      </c>
      <c r="H117" s="12">
        <v>7998</v>
      </c>
      <c r="I117" s="12">
        <v>1522</v>
      </c>
      <c r="J117" s="12">
        <v>186</v>
      </c>
      <c r="K117" s="12">
        <v>0</v>
      </c>
      <c r="L117" s="13">
        <f t="shared" si="21"/>
        <v>9706</v>
      </c>
      <c r="M117" s="12">
        <v>15119</v>
      </c>
      <c r="N117" s="12">
        <v>2617</v>
      </c>
      <c r="O117" s="12">
        <v>265</v>
      </c>
      <c r="P117" s="12">
        <v>0</v>
      </c>
      <c r="Q117" s="13">
        <f t="shared" si="22"/>
        <v>18001</v>
      </c>
      <c r="S117" s="14"/>
    </row>
    <row r="118" spans="2:19">
      <c r="B118" s="22" t="s">
        <v>12</v>
      </c>
      <c r="C118" s="12">
        <v>6296</v>
      </c>
      <c r="D118" s="12">
        <v>945</v>
      </c>
      <c r="E118" s="12">
        <v>81</v>
      </c>
      <c r="F118" s="12">
        <v>0</v>
      </c>
      <c r="G118" s="13">
        <f t="shared" si="20"/>
        <v>7322</v>
      </c>
      <c r="H118" s="12">
        <v>7212</v>
      </c>
      <c r="I118" s="12">
        <v>1304</v>
      </c>
      <c r="J118" s="12">
        <v>199</v>
      </c>
      <c r="K118" s="12">
        <v>0</v>
      </c>
      <c r="L118" s="13">
        <f t="shared" si="21"/>
        <v>8715</v>
      </c>
      <c r="M118" s="12">
        <v>13508</v>
      </c>
      <c r="N118" s="12">
        <v>2249</v>
      </c>
      <c r="O118" s="12">
        <v>280</v>
      </c>
      <c r="P118" s="12">
        <v>0</v>
      </c>
      <c r="Q118" s="13">
        <f t="shared" si="22"/>
        <v>16037</v>
      </c>
    </row>
    <row r="119" spans="2:19">
      <c r="B119" s="22" t="s">
        <v>13</v>
      </c>
      <c r="C119" s="12">
        <v>3857</v>
      </c>
      <c r="D119" s="12">
        <v>766</v>
      </c>
      <c r="E119" s="12">
        <v>87</v>
      </c>
      <c r="F119" s="12">
        <v>0</v>
      </c>
      <c r="G119" s="13">
        <f t="shared" si="20"/>
        <v>4710</v>
      </c>
      <c r="H119" s="12">
        <v>4339</v>
      </c>
      <c r="I119" s="12">
        <v>1069</v>
      </c>
      <c r="J119" s="12">
        <v>195</v>
      </c>
      <c r="K119" s="12">
        <v>0</v>
      </c>
      <c r="L119" s="13">
        <f t="shared" si="21"/>
        <v>5603</v>
      </c>
      <c r="M119" s="12">
        <v>8196</v>
      </c>
      <c r="N119" s="12">
        <v>1835</v>
      </c>
      <c r="O119" s="12">
        <v>282</v>
      </c>
      <c r="P119" s="12">
        <v>0</v>
      </c>
      <c r="Q119" s="13">
        <f t="shared" si="22"/>
        <v>10313</v>
      </c>
      <c r="S119" s="14"/>
    </row>
    <row r="120" spans="2:19">
      <c r="B120" s="22" t="s">
        <v>14</v>
      </c>
      <c r="C120" s="12">
        <v>1402</v>
      </c>
      <c r="D120" s="12">
        <v>641</v>
      </c>
      <c r="E120" s="12">
        <v>85</v>
      </c>
      <c r="F120" s="12">
        <v>0</v>
      </c>
      <c r="G120" s="13">
        <f t="shared" si="20"/>
        <v>2128</v>
      </c>
      <c r="H120" s="12">
        <v>1143</v>
      </c>
      <c r="I120" s="12">
        <v>778</v>
      </c>
      <c r="J120" s="12">
        <v>173</v>
      </c>
      <c r="K120" s="12">
        <v>0</v>
      </c>
      <c r="L120" s="13">
        <f t="shared" si="21"/>
        <v>2094</v>
      </c>
      <c r="M120" s="12">
        <v>2545</v>
      </c>
      <c r="N120" s="12">
        <v>1419</v>
      </c>
      <c r="O120" s="12">
        <v>258</v>
      </c>
      <c r="P120" s="12">
        <v>0</v>
      </c>
      <c r="Q120" s="13">
        <f t="shared" si="22"/>
        <v>4222</v>
      </c>
      <c r="S120" s="14"/>
    </row>
    <row r="121" spans="2:19">
      <c r="B121" s="22" t="s">
        <v>15</v>
      </c>
      <c r="C121" s="12">
        <v>1324</v>
      </c>
      <c r="D121" s="12">
        <v>541</v>
      </c>
      <c r="E121" s="12">
        <v>79</v>
      </c>
      <c r="F121" s="12">
        <v>0</v>
      </c>
      <c r="G121" s="13">
        <f t="shared" si="20"/>
        <v>1944</v>
      </c>
      <c r="H121" s="12">
        <v>1100</v>
      </c>
      <c r="I121" s="12">
        <v>629</v>
      </c>
      <c r="J121" s="12">
        <v>145</v>
      </c>
      <c r="K121" s="12">
        <v>0</v>
      </c>
      <c r="L121" s="13">
        <f t="shared" si="21"/>
        <v>1874</v>
      </c>
      <c r="M121" s="12">
        <v>2424</v>
      </c>
      <c r="N121" s="12">
        <v>1170</v>
      </c>
      <c r="O121" s="12">
        <v>224</v>
      </c>
      <c r="P121" s="12">
        <v>0</v>
      </c>
      <c r="Q121" s="13">
        <f t="shared" si="22"/>
        <v>3818</v>
      </c>
      <c r="S121" s="14"/>
    </row>
    <row r="122" spans="2:19">
      <c r="B122" s="22" t="s">
        <v>16</v>
      </c>
      <c r="C122" s="12">
        <v>1387</v>
      </c>
      <c r="D122" s="12">
        <v>557</v>
      </c>
      <c r="E122" s="12">
        <v>78</v>
      </c>
      <c r="F122" s="12">
        <v>0</v>
      </c>
      <c r="G122" s="13">
        <f t="shared" si="20"/>
        <v>2022</v>
      </c>
      <c r="H122" s="12">
        <v>1017</v>
      </c>
      <c r="I122" s="12">
        <v>598</v>
      </c>
      <c r="J122" s="12">
        <v>152</v>
      </c>
      <c r="K122" s="12">
        <v>0</v>
      </c>
      <c r="L122" s="13">
        <f t="shared" si="21"/>
        <v>1767</v>
      </c>
      <c r="M122" s="12">
        <v>2404</v>
      </c>
      <c r="N122" s="12">
        <v>1155</v>
      </c>
      <c r="O122" s="12">
        <v>230</v>
      </c>
      <c r="P122" s="12">
        <v>0</v>
      </c>
      <c r="Q122" s="13">
        <f t="shared" si="22"/>
        <v>3789</v>
      </c>
      <c r="S122" s="14"/>
    </row>
    <row r="123" spans="2:19">
      <c r="B123" s="22" t="s">
        <v>17</v>
      </c>
      <c r="C123" s="12">
        <v>1365</v>
      </c>
      <c r="D123" s="12">
        <v>574</v>
      </c>
      <c r="E123" s="12">
        <v>82</v>
      </c>
      <c r="F123" s="12">
        <v>0</v>
      </c>
      <c r="G123" s="13">
        <f t="shared" si="20"/>
        <v>2021</v>
      </c>
      <c r="H123" s="12">
        <v>973</v>
      </c>
      <c r="I123" s="12">
        <v>661</v>
      </c>
      <c r="J123" s="12">
        <v>164</v>
      </c>
      <c r="K123" s="12">
        <v>0</v>
      </c>
      <c r="L123" s="13">
        <f t="shared" si="21"/>
        <v>1798</v>
      </c>
      <c r="M123" s="12">
        <v>2338</v>
      </c>
      <c r="N123" s="12">
        <v>1235</v>
      </c>
      <c r="O123" s="12">
        <v>246</v>
      </c>
      <c r="P123" s="12">
        <v>0</v>
      </c>
      <c r="Q123" s="13">
        <f t="shared" si="22"/>
        <v>3819</v>
      </c>
      <c r="S123" s="14"/>
    </row>
    <row r="124" spans="2:19">
      <c r="B124" s="22" t="s">
        <v>18</v>
      </c>
      <c r="C124" s="12">
        <v>2538</v>
      </c>
      <c r="D124" s="12">
        <v>669</v>
      </c>
      <c r="E124" s="12">
        <v>87</v>
      </c>
      <c r="F124" s="12">
        <v>0</v>
      </c>
      <c r="G124" s="13">
        <f t="shared" si="20"/>
        <v>3294</v>
      </c>
      <c r="H124" s="12">
        <v>2503</v>
      </c>
      <c r="I124" s="12">
        <v>808</v>
      </c>
      <c r="J124" s="12">
        <v>169</v>
      </c>
      <c r="K124" s="12">
        <v>0</v>
      </c>
      <c r="L124" s="13">
        <f t="shared" si="21"/>
        <v>3480</v>
      </c>
      <c r="M124" s="12">
        <v>5041</v>
      </c>
      <c r="N124" s="12">
        <v>1477</v>
      </c>
      <c r="O124" s="12">
        <v>256</v>
      </c>
      <c r="P124" s="12">
        <v>0</v>
      </c>
      <c r="Q124" s="13">
        <f t="shared" si="22"/>
        <v>6774</v>
      </c>
    </row>
    <row r="125" spans="2:19" ht="15" customHeight="1">
      <c r="B125" s="22" t="s">
        <v>19</v>
      </c>
      <c r="C125" s="12">
        <v>5282</v>
      </c>
      <c r="D125" s="12">
        <v>826</v>
      </c>
      <c r="E125" s="12">
        <v>78</v>
      </c>
      <c r="F125" s="12">
        <v>0</v>
      </c>
      <c r="G125" s="13">
        <f t="shared" si="20"/>
        <v>6186</v>
      </c>
      <c r="H125" s="12">
        <v>5726</v>
      </c>
      <c r="I125" s="12">
        <v>1113</v>
      </c>
      <c r="J125" s="12">
        <v>180</v>
      </c>
      <c r="K125" s="12">
        <v>0</v>
      </c>
      <c r="L125" s="13">
        <f t="shared" si="21"/>
        <v>7019</v>
      </c>
      <c r="M125" s="12">
        <v>11008</v>
      </c>
      <c r="N125" s="12">
        <v>1939</v>
      </c>
      <c r="O125" s="12">
        <v>258</v>
      </c>
      <c r="P125" s="12">
        <v>0</v>
      </c>
      <c r="Q125" s="13">
        <f t="shared" si="22"/>
        <v>13205</v>
      </c>
      <c r="S125" s="14"/>
    </row>
    <row r="126" spans="2:19">
      <c r="B126" s="22" t="s">
        <v>20</v>
      </c>
      <c r="C126" s="10">
        <v>7259</v>
      </c>
      <c r="D126" s="10">
        <v>857</v>
      </c>
      <c r="E126" s="10">
        <v>81</v>
      </c>
      <c r="F126" s="10">
        <v>0</v>
      </c>
      <c r="G126" s="13">
        <f t="shared" si="20"/>
        <v>8197</v>
      </c>
      <c r="H126" s="10">
        <v>8156</v>
      </c>
      <c r="I126" s="10">
        <v>1131</v>
      </c>
      <c r="J126" s="10">
        <v>164</v>
      </c>
      <c r="K126" s="10">
        <v>0</v>
      </c>
      <c r="L126" s="13">
        <f t="shared" si="21"/>
        <v>9451</v>
      </c>
      <c r="M126" s="10">
        <v>15415</v>
      </c>
      <c r="N126" s="10">
        <v>1988</v>
      </c>
      <c r="O126" s="10">
        <v>245</v>
      </c>
      <c r="P126" s="10">
        <v>0</v>
      </c>
      <c r="Q126" s="13">
        <f t="shared" si="22"/>
        <v>17648</v>
      </c>
    </row>
    <row r="127" spans="2:19">
      <c r="B127" s="9" t="s">
        <v>21</v>
      </c>
      <c r="C127" s="15">
        <f>AVERAGE(C115:C126)</f>
        <v>4435.75</v>
      </c>
      <c r="D127" s="15">
        <f t="shared" ref="D127:P127" si="23">AVERAGE(D115:D126)</f>
        <v>848.5</v>
      </c>
      <c r="E127" s="15">
        <f t="shared" si="23"/>
        <v>79</v>
      </c>
      <c r="F127" s="15">
        <f t="shared" si="23"/>
        <v>0</v>
      </c>
      <c r="G127" s="16">
        <f t="shared" si="23"/>
        <v>5363.25</v>
      </c>
      <c r="H127" s="15">
        <f t="shared" si="23"/>
        <v>4749.25</v>
      </c>
      <c r="I127" s="15">
        <f t="shared" si="23"/>
        <v>1098.1666666666667</v>
      </c>
      <c r="J127" s="15">
        <f t="shared" si="23"/>
        <v>168.41666666666666</v>
      </c>
      <c r="K127" s="15">
        <f t="shared" si="23"/>
        <v>0</v>
      </c>
      <c r="L127" s="16">
        <f t="shared" si="23"/>
        <v>6015.833333333333</v>
      </c>
      <c r="M127" s="15">
        <f t="shared" si="23"/>
        <v>9185</v>
      </c>
      <c r="N127" s="15">
        <f t="shared" si="23"/>
        <v>1946.6666666666667</v>
      </c>
      <c r="O127" s="15">
        <f t="shared" si="23"/>
        <v>247.41666666666666</v>
      </c>
      <c r="P127" s="15">
        <f t="shared" si="23"/>
        <v>0</v>
      </c>
      <c r="Q127" s="16">
        <f>AVERAGE(Q115:Q126)</f>
        <v>11379.083333333334</v>
      </c>
    </row>
    <row r="128" spans="2:19">
      <c r="C128" s="14"/>
      <c r="H128" s="14"/>
      <c r="M128" s="14"/>
    </row>
    <row r="129" spans="2:19">
      <c r="B129" s="8" t="s">
        <v>23</v>
      </c>
      <c r="C129" s="14"/>
      <c r="H129" s="14"/>
      <c r="M129" s="14"/>
    </row>
    <row r="130" spans="2:19">
      <c r="F130" s="14"/>
      <c r="G130" s="14"/>
      <c r="H130" s="14"/>
    </row>
    <row r="131" spans="2:19" ht="15.75">
      <c r="B131" s="18" t="s">
        <v>61</v>
      </c>
      <c r="C131" s="2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</row>
    <row r="132" spans="2:19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</row>
    <row r="133" spans="2:19">
      <c r="B133" s="6"/>
      <c r="C133" s="36" t="s">
        <v>1</v>
      </c>
      <c r="D133" s="36"/>
      <c r="E133" s="36"/>
      <c r="F133" s="36"/>
      <c r="G133" s="37"/>
      <c r="H133" s="36" t="s">
        <v>2</v>
      </c>
      <c r="I133" s="36"/>
      <c r="J133" s="36"/>
      <c r="K133" s="36"/>
      <c r="L133" s="37"/>
      <c r="M133" s="36" t="s">
        <v>3</v>
      </c>
      <c r="N133" s="36"/>
      <c r="O133" s="36"/>
      <c r="P133" s="36"/>
      <c r="Q133" s="37"/>
    </row>
    <row r="134" spans="2:19" ht="45">
      <c r="B134" s="21" t="s">
        <v>34</v>
      </c>
      <c r="C134" s="7" t="s">
        <v>5</v>
      </c>
      <c r="D134" s="7" t="s">
        <v>6</v>
      </c>
      <c r="E134" s="7" t="s">
        <v>7</v>
      </c>
      <c r="F134" s="7" t="s">
        <v>30</v>
      </c>
      <c r="G134" s="11" t="s">
        <v>3</v>
      </c>
      <c r="H134" s="7" t="s">
        <v>5</v>
      </c>
      <c r="I134" s="7" t="s">
        <v>6</v>
      </c>
      <c r="J134" s="7" t="s">
        <v>7</v>
      </c>
      <c r="K134" s="7" t="s">
        <v>30</v>
      </c>
      <c r="L134" s="11" t="s">
        <v>3</v>
      </c>
      <c r="M134" s="7" t="s">
        <v>5</v>
      </c>
      <c r="N134" s="7" t="s">
        <v>6</v>
      </c>
      <c r="O134" s="7" t="s">
        <v>7</v>
      </c>
      <c r="P134" s="7" t="s">
        <v>30</v>
      </c>
      <c r="Q134" s="11" t="s">
        <v>3</v>
      </c>
    </row>
    <row r="135" spans="2:19">
      <c r="B135" s="22" t="s">
        <v>9</v>
      </c>
      <c r="C135" s="12">
        <v>5315</v>
      </c>
      <c r="D135" s="12">
        <v>2221</v>
      </c>
      <c r="E135" s="12">
        <v>33</v>
      </c>
      <c r="F135" s="12">
        <v>0</v>
      </c>
      <c r="G135" s="13">
        <f t="shared" ref="G135:G146" si="24">SUM(C135:F135)</f>
        <v>7569</v>
      </c>
      <c r="H135" s="12">
        <v>5505</v>
      </c>
      <c r="I135" s="12">
        <v>3635</v>
      </c>
      <c r="J135" s="12">
        <v>70</v>
      </c>
      <c r="K135" s="12">
        <v>0</v>
      </c>
      <c r="L135" s="13">
        <f t="shared" ref="L135:L146" si="25">SUM(H135:K135)</f>
        <v>9210</v>
      </c>
      <c r="M135" s="12">
        <v>10820</v>
      </c>
      <c r="N135" s="12">
        <v>5856</v>
      </c>
      <c r="O135" s="12">
        <v>103</v>
      </c>
      <c r="P135" s="12">
        <v>0</v>
      </c>
      <c r="Q135" s="13">
        <f t="shared" ref="Q135:Q146" si="26">SUM(M135:P135)</f>
        <v>16779</v>
      </c>
    </row>
    <row r="136" spans="2:19">
      <c r="B136" s="22" t="s">
        <v>10</v>
      </c>
      <c r="C136" s="12">
        <v>4068</v>
      </c>
      <c r="D136" s="12">
        <v>1966</v>
      </c>
      <c r="E136" s="12">
        <v>34</v>
      </c>
      <c r="F136" s="12">
        <v>0</v>
      </c>
      <c r="G136" s="13">
        <f t="shared" si="24"/>
        <v>6068</v>
      </c>
      <c r="H136" s="12">
        <v>4607</v>
      </c>
      <c r="I136" s="12">
        <v>3517</v>
      </c>
      <c r="J136" s="12">
        <v>76</v>
      </c>
      <c r="K136" s="12">
        <v>0</v>
      </c>
      <c r="L136" s="13">
        <f t="shared" si="25"/>
        <v>8200</v>
      </c>
      <c r="M136" s="12">
        <v>8675</v>
      </c>
      <c r="N136" s="12">
        <v>5483</v>
      </c>
      <c r="O136" s="12">
        <v>110</v>
      </c>
      <c r="P136" s="12">
        <v>0</v>
      </c>
      <c r="Q136" s="13">
        <f t="shared" si="26"/>
        <v>14268</v>
      </c>
    </row>
    <row r="137" spans="2:19">
      <c r="B137" s="22" t="s">
        <v>11</v>
      </c>
      <c r="C137" s="12">
        <v>2962</v>
      </c>
      <c r="D137" s="12">
        <v>1877</v>
      </c>
      <c r="E137" s="12">
        <v>35</v>
      </c>
      <c r="F137" s="12">
        <v>0</v>
      </c>
      <c r="G137" s="13">
        <f t="shared" si="24"/>
        <v>4874</v>
      </c>
      <c r="H137" s="12">
        <v>2987</v>
      </c>
      <c r="I137" s="12">
        <v>3348</v>
      </c>
      <c r="J137" s="12">
        <v>78</v>
      </c>
      <c r="K137" s="12">
        <v>0</v>
      </c>
      <c r="L137" s="13">
        <f t="shared" si="25"/>
        <v>6413</v>
      </c>
      <c r="M137" s="12">
        <v>5949</v>
      </c>
      <c r="N137" s="12">
        <v>5225</v>
      </c>
      <c r="O137" s="12">
        <v>113</v>
      </c>
      <c r="P137" s="12">
        <v>0</v>
      </c>
      <c r="Q137" s="13">
        <f t="shared" si="26"/>
        <v>11287</v>
      </c>
    </row>
    <row r="138" spans="2:19">
      <c r="B138" s="22" t="s">
        <v>12</v>
      </c>
      <c r="C138" s="12">
        <v>8647</v>
      </c>
      <c r="D138" s="12">
        <v>1639</v>
      </c>
      <c r="E138" s="12">
        <v>37</v>
      </c>
      <c r="F138" s="12">
        <v>0</v>
      </c>
      <c r="G138" s="13">
        <f t="shared" si="24"/>
        <v>10323</v>
      </c>
      <c r="H138" s="12">
        <v>8895</v>
      </c>
      <c r="I138" s="12">
        <v>2374</v>
      </c>
      <c r="J138" s="12">
        <v>79</v>
      </c>
      <c r="K138" s="12">
        <v>0</v>
      </c>
      <c r="L138" s="13">
        <f t="shared" si="25"/>
        <v>11348</v>
      </c>
      <c r="M138" s="12">
        <v>17542</v>
      </c>
      <c r="N138" s="12">
        <v>4013</v>
      </c>
      <c r="O138" s="12">
        <v>116</v>
      </c>
      <c r="P138" s="12">
        <v>0</v>
      </c>
      <c r="Q138" s="13">
        <f t="shared" si="26"/>
        <v>21671</v>
      </c>
    </row>
    <row r="139" spans="2:19">
      <c r="B139" s="22" t="s">
        <v>13</v>
      </c>
      <c r="C139" s="12">
        <v>10277</v>
      </c>
      <c r="D139" s="12">
        <v>1197</v>
      </c>
      <c r="E139" s="12">
        <v>37</v>
      </c>
      <c r="F139" s="12">
        <v>0</v>
      </c>
      <c r="G139" s="13">
        <f t="shared" si="24"/>
        <v>11511</v>
      </c>
      <c r="H139" s="12">
        <v>10845</v>
      </c>
      <c r="I139" s="12">
        <v>1576</v>
      </c>
      <c r="J139" s="12">
        <v>90</v>
      </c>
      <c r="K139" s="12">
        <v>0</v>
      </c>
      <c r="L139" s="13">
        <f t="shared" si="25"/>
        <v>12511</v>
      </c>
      <c r="M139" s="12">
        <v>21122</v>
      </c>
      <c r="N139" s="12">
        <v>2773</v>
      </c>
      <c r="O139" s="12">
        <v>127</v>
      </c>
      <c r="P139" s="12">
        <v>0</v>
      </c>
      <c r="Q139" s="13">
        <f t="shared" si="26"/>
        <v>24022</v>
      </c>
    </row>
    <row r="140" spans="2:19">
      <c r="B140" s="22" t="s">
        <v>14</v>
      </c>
      <c r="C140" s="12">
        <v>9806</v>
      </c>
      <c r="D140" s="12">
        <v>1083</v>
      </c>
      <c r="E140" s="12">
        <v>38</v>
      </c>
      <c r="F140" s="12">
        <v>0</v>
      </c>
      <c r="G140" s="13">
        <f t="shared" si="24"/>
        <v>10927</v>
      </c>
      <c r="H140" s="12">
        <v>10574</v>
      </c>
      <c r="I140" s="12">
        <v>1461</v>
      </c>
      <c r="J140" s="12">
        <v>96</v>
      </c>
      <c r="K140" s="12">
        <v>0</v>
      </c>
      <c r="L140" s="13">
        <f t="shared" si="25"/>
        <v>12131</v>
      </c>
      <c r="M140" s="12">
        <v>20380</v>
      </c>
      <c r="N140" s="12">
        <v>2544</v>
      </c>
      <c r="O140" s="12">
        <v>134</v>
      </c>
      <c r="P140" s="12">
        <v>0</v>
      </c>
      <c r="Q140" s="13">
        <f t="shared" si="26"/>
        <v>23058</v>
      </c>
    </row>
    <row r="141" spans="2:19">
      <c r="B141" s="22" t="s">
        <v>15</v>
      </c>
      <c r="C141" s="12">
        <v>6230</v>
      </c>
      <c r="D141" s="12">
        <v>890</v>
      </c>
      <c r="E141" s="12">
        <v>38</v>
      </c>
      <c r="F141" s="12">
        <v>0</v>
      </c>
      <c r="G141" s="13">
        <f t="shared" si="24"/>
        <v>7158</v>
      </c>
      <c r="H141" s="12">
        <v>6796</v>
      </c>
      <c r="I141" s="12">
        <v>1255</v>
      </c>
      <c r="J141" s="12">
        <v>100</v>
      </c>
      <c r="K141" s="12">
        <v>0</v>
      </c>
      <c r="L141" s="13">
        <f t="shared" si="25"/>
        <v>8151</v>
      </c>
      <c r="M141" s="12">
        <v>13026</v>
      </c>
      <c r="N141" s="12">
        <v>2145</v>
      </c>
      <c r="O141" s="12">
        <v>138</v>
      </c>
      <c r="P141" s="12">
        <v>0</v>
      </c>
      <c r="Q141" s="13">
        <f t="shared" si="26"/>
        <v>15309</v>
      </c>
    </row>
    <row r="142" spans="2:19">
      <c r="B142" s="22" t="s">
        <v>16</v>
      </c>
      <c r="C142" s="12">
        <v>4877</v>
      </c>
      <c r="D142" s="12">
        <v>891</v>
      </c>
      <c r="E142" s="12">
        <v>40</v>
      </c>
      <c r="F142" s="12">
        <v>0</v>
      </c>
      <c r="G142" s="13">
        <f t="shared" si="24"/>
        <v>5808</v>
      </c>
      <c r="H142" s="12">
        <v>5039</v>
      </c>
      <c r="I142" s="12">
        <v>1192</v>
      </c>
      <c r="J142" s="12">
        <v>99</v>
      </c>
      <c r="K142" s="12">
        <v>0</v>
      </c>
      <c r="L142" s="13">
        <f t="shared" si="25"/>
        <v>6330</v>
      </c>
      <c r="M142" s="12">
        <v>9916</v>
      </c>
      <c r="N142" s="12">
        <v>2083</v>
      </c>
      <c r="O142" s="12">
        <v>139</v>
      </c>
      <c r="P142" s="12">
        <v>0</v>
      </c>
      <c r="Q142" s="13">
        <f t="shared" si="26"/>
        <v>12138</v>
      </c>
    </row>
    <row r="143" spans="2:19">
      <c r="B143" s="22" t="s">
        <v>17</v>
      </c>
      <c r="C143" s="12">
        <v>3790</v>
      </c>
      <c r="D143" s="12">
        <v>927</v>
      </c>
      <c r="E143" s="12">
        <v>42</v>
      </c>
      <c r="F143" s="12">
        <v>0</v>
      </c>
      <c r="G143" s="13">
        <f t="shared" si="24"/>
        <v>4759</v>
      </c>
      <c r="H143" s="12">
        <v>3596</v>
      </c>
      <c r="I143" s="12">
        <v>1274</v>
      </c>
      <c r="J143" s="12">
        <v>106</v>
      </c>
      <c r="K143" s="12">
        <v>0</v>
      </c>
      <c r="L143" s="13">
        <f t="shared" si="25"/>
        <v>4976</v>
      </c>
      <c r="M143" s="12">
        <v>7386</v>
      </c>
      <c r="N143" s="12">
        <v>2201</v>
      </c>
      <c r="O143" s="12">
        <v>148</v>
      </c>
      <c r="P143" s="12">
        <v>0</v>
      </c>
      <c r="Q143" s="13">
        <f t="shared" si="26"/>
        <v>9735</v>
      </c>
      <c r="S143" s="14"/>
    </row>
    <row r="144" spans="2:19">
      <c r="B144" s="22" t="s">
        <v>18</v>
      </c>
      <c r="C144" s="12">
        <v>5449</v>
      </c>
      <c r="D144" s="12">
        <v>1023</v>
      </c>
      <c r="E144" s="12">
        <v>40</v>
      </c>
      <c r="F144" s="12">
        <v>0</v>
      </c>
      <c r="G144" s="13">
        <f t="shared" si="24"/>
        <v>6512</v>
      </c>
      <c r="H144" s="12">
        <v>5526</v>
      </c>
      <c r="I144" s="12">
        <v>1446</v>
      </c>
      <c r="J144" s="12">
        <v>107</v>
      </c>
      <c r="K144" s="12">
        <v>0</v>
      </c>
      <c r="L144" s="13">
        <f t="shared" si="25"/>
        <v>7079</v>
      </c>
      <c r="M144" s="12">
        <v>10975</v>
      </c>
      <c r="N144" s="12">
        <v>2469</v>
      </c>
      <c r="O144" s="12">
        <v>147</v>
      </c>
      <c r="P144" s="12">
        <v>0</v>
      </c>
      <c r="Q144" s="13">
        <f t="shared" si="26"/>
        <v>13591</v>
      </c>
      <c r="S144" s="14"/>
    </row>
    <row r="145" spans="2:20" ht="15" customHeight="1">
      <c r="B145" s="22" t="s">
        <v>19</v>
      </c>
      <c r="C145" s="12">
        <v>7178</v>
      </c>
      <c r="D145" s="12">
        <v>1129</v>
      </c>
      <c r="E145" s="12">
        <v>40</v>
      </c>
      <c r="F145" s="12">
        <v>0</v>
      </c>
      <c r="G145" s="13">
        <f t="shared" si="24"/>
        <v>8347</v>
      </c>
      <c r="H145" s="12">
        <v>7694</v>
      </c>
      <c r="I145" s="12">
        <v>1633</v>
      </c>
      <c r="J145" s="12">
        <v>123</v>
      </c>
      <c r="K145" s="12">
        <v>0</v>
      </c>
      <c r="L145" s="13">
        <f t="shared" si="25"/>
        <v>9450</v>
      </c>
      <c r="M145" s="12">
        <v>14872</v>
      </c>
      <c r="N145" s="12">
        <v>2762</v>
      </c>
      <c r="O145" s="12">
        <v>163</v>
      </c>
      <c r="P145" s="12">
        <v>0</v>
      </c>
      <c r="Q145" s="13">
        <f t="shared" si="26"/>
        <v>17797</v>
      </c>
      <c r="S145" s="14"/>
    </row>
    <row r="146" spans="2:20">
      <c r="B146" s="22" t="s">
        <v>20</v>
      </c>
      <c r="C146" s="10">
        <v>7375</v>
      </c>
      <c r="D146" s="10">
        <v>1262</v>
      </c>
      <c r="E146" s="10">
        <v>47</v>
      </c>
      <c r="F146" s="10">
        <v>0</v>
      </c>
      <c r="G146" s="13">
        <f t="shared" si="24"/>
        <v>8684</v>
      </c>
      <c r="H146" s="10">
        <v>8102</v>
      </c>
      <c r="I146" s="10">
        <v>1689</v>
      </c>
      <c r="J146" s="10">
        <v>136</v>
      </c>
      <c r="K146" s="10">
        <v>0</v>
      </c>
      <c r="L146" s="13">
        <f t="shared" si="25"/>
        <v>9927</v>
      </c>
      <c r="M146" s="10">
        <v>15477</v>
      </c>
      <c r="N146" s="10">
        <v>2951</v>
      </c>
      <c r="O146" s="10">
        <v>183</v>
      </c>
      <c r="P146" s="10">
        <v>0</v>
      </c>
      <c r="Q146" s="13">
        <f t="shared" si="26"/>
        <v>18611</v>
      </c>
      <c r="R146" s="14"/>
      <c r="S146" s="14"/>
      <c r="T146" s="14"/>
    </row>
    <row r="147" spans="2:20">
      <c r="B147" s="9" t="s">
        <v>21</v>
      </c>
      <c r="C147" s="15">
        <f>AVERAGE(C135:C146)</f>
        <v>6331.166666666667</v>
      </c>
      <c r="D147" s="15">
        <f t="shared" ref="D147:Q147" si="27">AVERAGE(D135:D146)</f>
        <v>1342.0833333333333</v>
      </c>
      <c r="E147" s="15">
        <f t="shared" si="27"/>
        <v>38.416666666666664</v>
      </c>
      <c r="F147" s="15">
        <f t="shared" si="27"/>
        <v>0</v>
      </c>
      <c r="G147" s="16">
        <f t="shared" si="27"/>
        <v>7711.666666666667</v>
      </c>
      <c r="H147" s="15">
        <f t="shared" si="27"/>
        <v>6680.5</v>
      </c>
      <c r="I147" s="15">
        <f t="shared" si="27"/>
        <v>2033.3333333333333</v>
      </c>
      <c r="J147" s="15">
        <f t="shared" si="27"/>
        <v>96.666666666666671</v>
      </c>
      <c r="K147" s="15">
        <f t="shared" si="27"/>
        <v>0</v>
      </c>
      <c r="L147" s="16">
        <f t="shared" si="27"/>
        <v>8810.5</v>
      </c>
      <c r="M147" s="15">
        <f t="shared" si="27"/>
        <v>13011.666666666666</v>
      </c>
      <c r="N147" s="15">
        <f t="shared" si="27"/>
        <v>3375.4166666666665</v>
      </c>
      <c r="O147" s="15">
        <f t="shared" si="27"/>
        <v>135.08333333333334</v>
      </c>
      <c r="P147" s="15">
        <f t="shared" si="27"/>
        <v>0</v>
      </c>
      <c r="Q147" s="16">
        <f t="shared" si="27"/>
        <v>16522.166666666668</v>
      </c>
      <c r="R147" s="14"/>
      <c r="S147" s="14"/>
      <c r="T147" s="14"/>
    </row>
    <row r="148" spans="2:20">
      <c r="C148" s="14"/>
      <c r="H148" s="14"/>
      <c r="M148" s="14"/>
    </row>
    <row r="149" spans="2:20">
      <c r="B149" s="8" t="s">
        <v>23</v>
      </c>
      <c r="C149" s="14"/>
      <c r="H149" s="14"/>
      <c r="M149" s="14"/>
      <c r="R149" s="14"/>
      <c r="S149" s="14"/>
      <c r="T149" s="14"/>
    </row>
    <row r="150" spans="2:20">
      <c r="S150" s="14"/>
    </row>
    <row r="151" spans="2:20" ht="15.75">
      <c r="B151" s="18" t="s">
        <v>62</v>
      </c>
      <c r="C151" s="2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S151" s="14"/>
    </row>
    <row r="152" spans="2:20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S152" s="14"/>
    </row>
    <row r="153" spans="2:20">
      <c r="B153" s="6"/>
      <c r="C153" s="36" t="s">
        <v>1</v>
      </c>
      <c r="D153" s="36"/>
      <c r="E153" s="36"/>
      <c r="F153" s="36"/>
      <c r="G153" s="37"/>
      <c r="H153" s="36" t="s">
        <v>2</v>
      </c>
      <c r="I153" s="36"/>
      <c r="J153" s="36"/>
      <c r="K153" s="36"/>
      <c r="L153" s="37"/>
      <c r="M153" s="36" t="s">
        <v>3</v>
      </c>
      <c r="N153" s="36"/>
      <c r="O153" s="36"/>
      <c r="P153" s="36"/>
      <c r="Q153" s="37"/>
      <c r="S153" s="14"/>
    </row>
    <row r="154" spans="2:20" ht="36.75" customHeight="1">
      <c r="B154" s="21" t="s">
        <v>36</v>
      </c>
      <c r="C154" s="7" t="s">
        <v>5</v>
      </c>
      <c r="D154" s="7" t="s">
        <v>6</v>
      </c>
      <c r="E154" s="7" t="s">
        <v>7</v>
      </c>
      <c r="F154" s="7" t="s">
        <v>30</v>
      </c>
      <c r="G154" s="11" t="s">
        <v>3</v>
      </c>
      <c r="H154" s="7" t="s">
        <v>5</v>
      </c>
      <c r="I154" s="7" t="s">
        <v>6</v>
      </c>
      <c r="J154" s="7" t="s">
        <v>7</v>
      </c>
      <c r="K154" s="7" t="s">
        <v>30</v>
      </c>
      <c r="L154" s="11" t="s">
        <v>3</v>
      </c>
      <c r="M154" s="7" t="s">
        <v>5</v>
      </c>
      <c r="N154" s="7" t="s">
        <v>6</v>
      </c>
      <c r="O154" s="7" t="s">
        <v>7</v>
      </c>
      <c r="P154" s="7" t="s">
        <v>30</v>
      </c>
      <c r="Q154" s="11" t="s">
        <v>3</v>
      </c>
      <c r="S154" s="14"/>
    </row>
    <row r="155" spans="2:20">
      <c r="B155" s="22" t="s">
        <v>9</v>
      </c>
      <c r="C155" s="12">
        <v>4614</v>
      </c>
      <c r="D155" s="12">
        <v>2271</v>
      </c>
      <c r="E155" s="12">
        <v>27</v>
      </c>
      <c r="F155" s="12">
        <v>0</v>
      </c>
      <c r="G155" s="13">
        <f>SUM(C155:F155)</f>
        <v>6912</v>
      </c>
      <c r="H155" s="12">
        <v>4966</v>
      </c>
      <c r="I155" s="12">
        <v>3714</v>
      </c>
      <c r="J155" s="12">
        <v>76</v>
      </c>
      <c r="K155" s="12">
        <v>0</v>
      </c>
      <c r="L155" s="13">
        <f>SUM(H155:K155)</f>
        <v>8756</v>
      </c>
      <c r="M155" s="12">
        <v>9580</v>
      </c>
      <c r="N155" s="12">
        <v>5985</v>
      </c>
      <c r="O155" s="12">
        <v>103</v>
      </c>
      <c r="P155" s="12">
        <v>0</v>
      </c>
      <c r="Q155" s="13">
        <f>SUM(M155:P155)</f>
        <v>15668</v>
      </c>
      <c r="S155" s="14"/>
    </row>
    <row r="156" spans="2:20">
      <c r="B156" s="22" t="s">
        <v>10</v>
      </c>
      <c r="C156" s="12">
        <v>3783</v>
      </c>
      <c r="D156" s="12">
        <v>2149</v>
      </c>
      <c r="E156" s="12">
        <v>28</v>
      </c>
      <c r="F156" s="12">
        <v>0</v>
      </c>
      <c r="G156" s="13">
        <f>SUM(C156:F156)</f>
        <v>5960</v>
      </c>
      <c r="H156" s="12">
        <v>4190</v>
      </c>
      <c r="I156" s="12">
        <v>3685</v>
      </c>
      <c r="J156" s="12">
        <v>89</v>
      </c>
      <c r="K156" s="12">
        <v>0</v>
      </c>
      <c r="L156" s="13">
        <f>SUM(H156:K156)</f>
        <v>7964</v>
      </c>
      <c r="M156" s="12">
        <v>7973</v>
      </c>
      <c r="N156" s="12">
        <v>5834</v>
      </c>
      <c r="O156" s="12">
        <v>117</v>
      </c>
      <c r="P156" s="12">
        <v>0</v>
      </c>
      <c r="Q156" s="13">
        <f>SUM(M156:P156)</f>
        <v>13924</v>
      </c>
    </row>
    <row r="157" spans="2:20">
      <c r="B157" s="22" t="s">
        <v>11</v>
      </c>
      <c r="C157" s="12">
        <v>2429</v>
      </c>
      <c r="D157" s="12">
        <v>1887</v>
      </c>
      <c r="E157" s="12">
        <v>25</v>
      </c>
      <c r="F157" s="12">
        <v>0</v>
      </c>
      <c r="G157" s="13">
        <f>SUM(C157:F157)</f>
        <v>4341</v>
      </c>
      <c r="H157" s="12">
        <v>2390</v>
      </c>
      <c r="I157" s="12">
        <v>3261</v>
      </c>
      <c r="J157" s="12">
        <v>90</v>
      </c>
      <c r="K157" s="12">
        <v>0</v>
      </c>
      <c r="L157" s="13">
        <f>SUM(H157:K157)</f>
        <v>5741</v>
      </c>
      <c r="M157" s="12">
        <v>4819</v>
      </c>
      <c r="N157" s="12">
        <v>5148</v>
      </c>
      <c r="O157" s="12">
        <v>115</v>
      </c>
      <c r="P157" s="12">
        <v>0</v>
      </c>
      <c r="Q157" s="13">
        <f>SUM(M157:P157)</f>
        <v>10082</v>
      </c>
    </row>
    <row r="158" spans="2:20">
      <c r="B158" s="22" t="s">
        <v>12</v>
      </c>
      <c r="C158" s="12">
        <v>1427</v>
      </c>
      <c r="D158" s="12">
        <v>1070</v>
      </c>
      <c r="E158" s="12">
        <v>25</v>
      </c>
      <c r="F158" s="12">
        <v>0</v>
      </c>
      <c r="G158" s="13">
        <f t="shared" ref="G158:G166" si="28">SUM(C158:F158)</f>
        <v>2522</v>
      </c>
      <c r="H158" s="12">
        <v>1287</v>
      </c>
      <c r="I158" s="12">
        <v>1673</v>
      </c>
      <c r="J158" s="12">
        <v>84</v>
      </c>
      <c r="K158" s="12">
        <v>0</v>
      </c>
      <c r="L158" s="13">
        <f t="shared" ref="L158:L166" si="29">SUM(H158:K158)</f>
        <v>3044</v>
      </c>
      <c r="M158" s="12">
        <v>2714</v>
      </c>
      <c r="N158" s="12">
        <v>2743</v>
      </c>
      <c r="O158" s="12">
        <v>109</v>
      </c>
      <c r="P158" s="12">
        <v>0</v>
      </c>
      <c r="Q158" s="13">
        <f>SUM(M158:P158)</f>
        <v>5566</v>
      </c>
    </row>
    <row r="159" spans="2:20">
      <c r="B159" s="22" t="s">
        <v>13</v>
      </c>
      <c r="C159" s="12">
        <v>885</v>
      </c>
      <c r="D159" s="12">
        <v>484</v>
      </c>
      <c r="E159" s="12">
        <v>25</v>
      </c>
      <c r="F159" s="12">
        <v>0</v>
      </c>
      <c r="G159" s="13">
        <f t="shared" si="28"/>
        <v>1394</v>
      </c>
      <c r="H159" s="12">
        <v>761</v>
      </c>
      <c r="I159" s="12">
        <v>592</v>
      </c>
      <c r="J159" s="12">
        <v>69</v>
      </c>
      <c r="K159" s="12">
        <v>0</v>
      </c>
      <c r="L159" s="13">
        <f t="shared" si="29"/>
        <v>1422</v>
      </c>
      <c r="M159" s="12">
        <v>1646</v>
      </c>
      <c r="N159" s="12">
        <v>1076</v>
      </c>
      <c r="O159" s="12">
        <v>94</v>
      </c>
      <c r="P159" s="12">
        <v>0</v>
      </c>
      <c r="Q159" s="13">
        <f t="shared" ref="Q159:Q166" si="30">SUM(M159:P159)</f>
        <v>2816</v>
      </c>
    </row>
    <row r="160" spans="2:20">
      <c r="B160" s="22" t="s">
        <v>14</v>
      </c>
      <c r="C160" s="12">
        <v>822</v>
      </c>
      <c r="D160" s="12">
        <v>442</v>
      </c>
      <c r="E160" s="12">
        <v>26</v>
      </c>
      <c r="F160" s="12">
        <v>0</v>
      </c>
      <c r="G160" s="13">
        <f t="shared" si="28"/>
        <v>1290</v>
      </c>
      <c r="H160" s="12">
        <v>645</v>
      </c>
      <c r="I160" s="12">
        <v>503</v>
      </c>
      <c r="J160" s="12">
        <v>63</v>
      </c>
      <c r="K160" s="12">
        <v>0</v>
      </c>
      <c r="L160" s="13">
        <f t="shared" si="29"/>
        <v>1211</v>
      </c>
      <c r="M160" s="12">
        <v>1467</v>
      </c>
      <c r="N160" s="12">
        <v>945</v>
      </c>
      <c r="O160" s="12">
        <v>89</v>
      </c>
      <c r="P160" s="12">
        <v>0</v>
      </c>
      <c r="Q160" s="13">
        <f t="shared" si="30"/>
        <v>2501</v>
      </c>
    </row>
    <row r="161" spans="2:17">
      <c r="B161" s="22" t="s">
        <v>15</v>
      </c>
      <c r="C161" s="12">
        <v>1054</v>
      </c>
      <c r="D161" s="12">
        <v>456</v>
      </c>
      <c r="E161" s="12">
        <v>28</v>
      </c>
      <c r="F161" s="12">
        <v>0</v>
      </c>
      <c r="G161" s="13">
        <f t="shared" si="28"/>
        <v>1538</v>
      </c>
      <c r="H161" s="12">
        <v>736</v>
      </c>
      <c r="I161" s="12">
        <v>488</v>
      </c>
      <c r="J161" s="12">
        <v>69</v>
      </c>
      <c r="K161" s="12">
        <v>0</v>
      </c>
      <c r="L161" s="13">
        <f t="shared" si="29"/>
        <v>1293</v>
      </c>
      <c r="M161" s="12">
        <v>1790</v>
      </c>
      <c r="N161" s="12">
        <v>944</v>
      </c>
      <c r="O161" s="12">
        <v>97</v>
      </c>
      <c r="P161" s="12">
        <v>0</v>
      </c>
      <c r="Q161" s="13">
        <f t="shared" si="30"/>
        <v>2831</v>
      </c>
    </row>
    <row r="162" spans="2:17">
      <c r="B162" s="22" t="s">
        <v>16</v>
      </c>
      <c r="C162" s="12">
        <v>1176</v>
      </c>
      <c r="D162" s="12">
        <v>470</v>
      </c>
      <c r="E162" s="12">
        <v>26</v>
      </c>
      <c r="F162" s="12">
        <v>0</v>
      </c>
      <c r="G162" s="13">
        <f t="shared" si="28"/>
        <v>1672</v>
      </c>
      <c r="H162" s="12">
        <v>759</v>
      </c>
      <c r="I162" s="12">
        <v>493</v>
      </c>
      <c r="J162" s="12">
        <v>66</v>
      </c>
      <c r="K162" s="12">
        <v>0</v>
      </c>
      <c r="L162" s="13">
        <f t="shared" si="29"/>
        <v>1318</v>
      </c>
      <c r="M162" s="12">
        <v>1935</v>
      </c>
      <c r="N162" s="12">
        <v>963</v>
      </c>
      <c r="O162" s="12">
        <v>92</v>
      </c>
      <c r="P162" s="12">
        <v>0</v>
      </c>
      <c r="Q162" s="13">
        <f t="shared" si="30"/>
        <v>2990</v>
      </c>
    </row>
    <row r="163" spans="2:17">
      <c r="B163" s="22" t="s">
        <v>17</v>
      </c>
      <c r="C163" s="12">
        <v>1218</v>
      </c>
      <c r="D163" s="12">
        <v>513</v>
      </c>
      <c r="E163" s="12">
        <v>25</v>
      </c>
      <c r="F163" s="12">
        <v>0</v>
      </c>
      <c r="G163" s="13">
        <f t="shared" si="28"/>
        <v>1756</v>
      </c>
      <c r="H163" s="12">
        <v>827</v>
      </c>
      <c r="I163" s="12">
        <v>561</v>
      </c>
      <c r="J163" s="12">
        <v>66</v>
      </c>
      <c r="K163" s="12">
        <v>0</v>
      </c>
      <c r="L163" s="13">
        <f t="shared" si="29"/>
        <v>1454</v>
      </c>
      <c r="M163" s="12">
        <v>2045</v>
      </c>
      <c r="N163" s="12">
        <v>1074</v>
      </c>
      <c r="O163" s="12">
        <v>91</v>
      </c>
      <c r="P163" s="12">
        <v>0</v>
      </c>
      <c r="Q163" s="13">
        <f t="shared" si="30"/>
        <v>3210</v>
      </c>
    </row>
    <row r="164" spans="2:17">
      <c r="B164" s="22" t="s">
        <v>18</v>
      </c>
      <c r="C164" s="12">
        <v>2370</v>
      </c>
      <c r="D164" s="12">
        <v>922</v>
      </c>
      <c r="E164" s="12">
        <v>28</v>
      </c>
      <c r="F164" s="12">
        <v>0</v>
      </c>
      <c r="G164" s="13">
        <f t="shared" si="28"/>
        <v>3320</v>
      </c>
      <c r="H164" s="12">
        <v>1912</v>
      </c>
      <c r="I164" s="12">
        <v>1208</v>
      </c>
      <c r="J164" s="12">
        <v>71</v>
      </c>
      <c r="K164" s="12">
        <v>0</v>
      </c>
      <c r="L164" s="13">
        <f t="shared" si="29"/>
        <v>3191</v>
      </c>
      <c r="M164" s="12">
        <v>4282</v>
      </c>
      <c r="N164" s="12">
        <v>2130</v>
      </c>
      <c r="O164" s="12">
        <v>99</v>
      </c>
      <c r="P164" s="12">
        <v>0</v>
      </c>
      <c r="Q164" s="13">
        <f t="shared" si="30"/>
        <v>6511</v>
      </c>
    </row>
    <row r="165" spans="2:17" ht="15" customHeight="1">
      <c r="B165" s="22" t="s">
        <v>19</v>
      </c>
      <c r="C165" s="12">
        <v>4202</v>
      </c>
      <c r="D165" s="12">
        <v>1796</v>
      </c>
      <c r="E165" s="12">
        <v>28</v>
      </c>
      <c r="F165" s="12">
        <v>0</v>
      </c>
      <c r="G165" s="13">
        <f t="shared" si="28"/>
        <v>6026</v>
      </c>
      <c r="H165" s="12">
        <v>4300</v>
      </c>
      <c r="I165" s="12">
        <v>2918</v>
      </c>
      <c r="J165" s="12">
        <v>67</v>
      </c>
      <c r="K165" s="12">
        <v>0</v>
      </c>
      <c r="L165" s="13">
        <f t="shared" si="29"/>
        <v>7285</v>
      </c>
      <c r="M165" s="12">
        <v>8502</v>
      </c>
      <c r="N165" s="12">
        <v>4714</v>
      </c>
      <c r="O165" s="12">
        <v>95</v>
      </c>
      <c r="P165" s="12">
        <v>0</v>
      </c>
      <c r="Q165" s="13">
        <f t="shared" si="30"/>
        <v>13311</v>
      </c>
    </row>
    <row r="166" spans="2:17">
      <c r="B166" s="22" t="s">
        <v>20</v>
      </c>
      <c r="C166" s="10">
        <v>4984</v>
      </c>
      <c r="D166" s="10">
        <v>2011</v>
      </c>
      <c r="E166" s="10">
        <v>32</v>
      </c>
      <c r="F166" s="10">
        <v>0</v>
      </c>
      <c r="G166" s="13">
        <f t="shared" si="28"/>
        <v>7027</v>
      </c>
      <c r="H166" s="10">
        <v>5240</v>
      </c>
      <c r="I166" s="10">
        <v>3353</v>
      </c>
      <c r="J166" s="10">
        <v>69</v>
      </c>
      <c r="K166" s="10">
        <v>0</v>
      </c>
      <c r="L166" s="13">
        <f t="shared" si="29"/>
        <v>8662</v>
      </c>
      <c r="M166" s="10">
        <v>10224</v>
      </c>
      <c r="N166" s="10">
        <v>5364</v>
      </c>
      <c r="O166" s="10">
        <v>101</v>
      </c>
      <c r="P166" s="10">
        <v>0</v>
      </c>
      <c r="Q166" s="13">
        <f t="shared" si="30"/>
        <v>15689</v>
      </c>
    </row>
    <row r="167" spans="2:17">
      <c r="B167" s="9" t="s">
        <v>21</v>
      </c>
      <c r="C167" s="15">
        <f>AVERAGE(C155:C166)</f>
        <v>2413.6666666666665</v>
      </c>
      <c r="D167" s="15">
        <f t="shared" ref="D167:Q167" si="31">AVERAGE(D155:D166)</f>
        <v>1205.9166666666667</v>
      </c>
      <c r="E167" s="15">
        <f t="shared" si="31"/>
        <v>26.916666666666668</v>
      </c>
      <c r="F167" s="15">
        <f t="shared" si="31"/>
        <v>0</v>
      </c>
      <c r="G167" s="16">
        <f t="shared" si="31"/>
        <v>3646.5</v>
      </c>
      <c r="H167" s="15">
        <f t="shared" si="31"/>
        <v>2334.4166666666665</v>
      </c>
      <c r="I167" s="15">
        <f t="shared" si="31"/>
        <v>1870.75</v>
      </c>
      <c r="J167" s="15">
        <f t="shared" si="31"/>
        <v>73.25</v>
      </c>
      <c r="K167" s="15">
        <f t="shared" si="31"/>
        <v>0</v>
      </c>
      <c r="L167" s="16">
        <f t="shared" si="31"/>
        <v>4278.416666666667</v>
      </c>
      <c r="M167" s="15">
        <f t="shared" si="31"/>
        <v>4748.083333333333</v>
      </c>
      <c r="N167" s="15">
        <f t="shared" si="31"/>
        <v>3076.6666666666665</v>
      </c>
      <c r="O167" s="15">
        <f t="shared" si="31"/>
        <v>100.16666666666667</v>
      </c>
      <c r="P167" s="15">
        <f t="shared" si="31"/>
        <v>0</v>
      </c>
      <c r="Q167" s="16">
        <f t="shared" si="31"/>
        <v>7924.916666666667</v>
      </c>
    </row>
    <row r="169" spans="2:17">
      <c r="B169" s="8" t="s">
        <v>23</v>
      </c>
      <c r="H169" s="14"/>
      <c r="M169" s="14"/>
    </row>
    <row r="170" spans="2:17">
      <c r="D170" s="14"/>
      <c r="H170" s="14"/>
      <c r="M170" s="14"/>
    </row>
    <row r="171" spans="2:17" ht="15.75">
      <c r="B171" s="18" t="s">
        <v>63</v>
      </c>
      <c r="C171" s="2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</row>
    <row r="172" spans="2:17"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</row>
    <row r="173" spans="2:17">
      <c r="B173" s="6"/>
      <c r="C173" s="36" t="s">
        <v>1</v>
      </c>
      <c r="D173" s="36"/>
      <c r="E173" s="36"/>
      <c r="F173" s="36"/>
      <c r="G173" s="38"/>
      <c r="H173" s="36" t="s">
        <v>2</v>
      </c>
      <c r="I173" s="36"/>
      <c r="J173" s="36"/>
      <c r="K173" s="36"/>
      <c r="L173" s="38"/>
      <c r="M173" s="36" t="s">
        <v>3</v>
      </c>
      <c r="N173" s="36"/>
      <c r="O173" s="36"/>
      <c r="P173" s="36"/>
      <c r="Q173" s="38"/>
    </row>
    <row r="174" spans="2:17" ht="36.75" customHeight="1">
      <c r="B174" s="21" t="s">
        <v>38</v>
      </c>
      <c r="C174" s="7" t="s">
        <v>5</v>
      </c>
      <c r="D174" s="7" t="s">
        <v>6</v>
      </c>
      <c r="E174" s="7" t="s">
        <v>7</v>
      </c>
      <c r="F174" s="7" t="s">
        <v>30</v>
      </c>
      <c r="G174" s="11" t="s">
        <v>3</v>
      </c>
      <c r="H174" s="7" t="s">
        <v>5</v>
      </c>
      <c r="I174" s="7" t="s">
        <v>6</v>
      </c>
      <c r="J174" s="7" t="s">
        <v>7</v>
      </c>
      <c r="K174" s="7" t="s">
        <v>30</v>
      </c>
      <c r="L174" s="11" t="s">
        <v>3</v>
      </c>
      <c r="M174" s="7" t="s">
        <v>5</v>
      </c>
      <c r="N174" s="7" t="s">
        <v>6</v>
      </c>
      <c r="O174" s="7" t="s">
        <v>7</v>
      </c>
      <c r="P174" s="7" t="s">
        <v>30</v>
      </c>
      <c r="Q174" s="11" t="s">
        <v>3</v>
      </c>
    </row>
    <row r="175" spans="2:17">
      <c r="B175" s="22" t="s">
        <v>9</v>
      </c>
      <c r="C175" s="12">
        <v>4148</v>
      </c>
      <c r="D175" s="12">
        <v>2476</v>
      </c>
      <c r="E175" s="12">
        <v>41</v>
      </c>
      <c r="F175" s="12">
        <v>1</v>
      </c>
      <c r="G175" s="13">
        <f>SUM(C175:F175)</f>
        <v>6666</v>
      </c>
      <c r="H175" s="12">
        <v>4388</v>
      </c>
      <c r="I175" s="12">
        <v>3922</v>
      </c>
      <c r="J175" s="12">
        <v>64</v>
      </c>
      <c r="K175" s="12">
        <v>8</v>
      </c>
      <c r="L175" s="13">
        <f>SUM(H175:K175)</f>
        <v>8382</v>
      </c>
      <c r="M175" s="12">
        <f>C175+H175</f>
        <v>8536</v>
      </c>
      <c r="N175" s="12">
        <f>D175+I175</f>
        <v>6398</v>
      </c>
      <c r="O175" s="12">
        <f>E175+J175</f>
        <v>105</v>
      </c>
      <c r="P175" s="12">
        <f>F175+K175</f>
        <v>9</v>
      </c>
      <c r="Q175" s="13">
        <f>SUM(M175:P175)</f>
        <v>15048</v>
      </c>
    </row>
    <row r="176" spans="2:17">
      <c r="B176" s="22" t="s">
        <v>10</v>
      </c>
      <c r="C176" s="12">
        <v>3310</v>
      </c>
      <c r="D176" s="12">
        <v>2342</v>
      </c>
      <c r="E176" s="12">
        <v>43</v>
      </c>
      <c r="F176" s="12">
        <v>1</v>
      </c>
      <c r="G176" s="13">
        <f>SUM(C176:F176)</f>
        <v>5696</v>
      </c>
      <c r="H176" s="12">
        <v>3721</v>
      </c>
      <c r="I176" s="12">
        <v>3793</v>
      </c>
      <c r="J176" s="12">
        <v>64</v>
      </c>
      <c r="K176" s="12">
        <v>7</v>
      </c>
      <c r="L176" s="13">
        <f>SUM(H176:K176)</f>
        <v>7585</v>
      </c>
      <c r="M176" s="12">
        <v>7031</v>
      </c>
      <c r="N176" s="12">
        <v>6135</v>
      </c>
      <c r="O176" s="12">
        <v>107</v>
      </c>
      <c r="P176" s="12">
        <v>8</v>
      </c>
      <c r="Q176" s="13">
        <f>SUM(M176:P176)</f>
        <v>13281</v>
      </c>
    </row>
    <row r="177" spans="2:17">
      <c r="B177" s="22" t="s">
        <v>11</v>
      </c>
      <c r="C177" s="12">
        <v>2105</v>
      </c>
      <c r="D177" s="12">
        <v>2017</v>
      </c>
      <c r="E177" s="12">
        <v>42</v>
      </c>
      <c r="F177" s="12">
        <v>1</v>
      </c>
      <c r="G177" s="13">
        <f>SUM(C177:F177)</f>
        <v>4165</v>
      </c>
      <c r="H177" s="12">
        <v>2132</v>
      </c>
      <c r="I177" s="12">
        <v>3323</v>
      </c>
      <c r="J177" s="12">
        <v>59</v>
      </c>
      <c r="K177" s="12">
        <v>8</v>
      </c>
      <c r="L177" s="13">
        <f>SUM(H177:K177)</f>
        <v>5522</v>
      </c>
      <c r="M177" s="12">
        <v>4237</v>
      </c>
      <c r="N177" s="12">
        <v>5340</v>
      </c>
      <c r="O177" s="12">
        <v>101</v>
      </c>
      <c r="P177" s="12">
        <v>9</v>
      </c>
      <c r="Q177" s="13">
        <f>SUM(M177:P177)</f>
        <v>9687</v>
      </c>
    </row>
    <row r="178" spans="2:17">
      <c r="B178" s="22" t="s">
        <v>12</v>
      </c>
      <c r="C178" s="12">
        <v>1254</v>
      </c>
      <c r="D178" s="12">
        <v>1178</v>
      </c>
      <c r="E178" s="12">
        <v>38</v>
      </c>
      <c r="F178" s="12">
        <v>3</v>
      </c>
      <c r="G178" s="13">
        <f t="shared" ref="G178:G186" si="32">SUM(C178:F178)</f>
        <v>2473</v>
      </c>
      <c r="H178" s="12">
        <v>1223</v>
      </c>
      <c r="I178" s="12">
        <v>1769</v>
      </c>
      <c r="J178" s="12">
        <v>57</v>
      </c>
      <c r="K178" s="12">
        <v>7</v>
      </c>
      <c r="L178" s="13">
        <f t="shared" ref="L178:L186" si="33">SUM(H178:K178)</f>
        <v>3056</v>
      </c>
      <c r="M178" s="12">
        <v>2477</v>
      </c>
      <c r="N178" s="12">
        <v>2947</v>
      </c>
      <c r="O178" s="12">
        <v>95</v>
      </c>
      <c r="P178" s="12">
        <v>10</v>
      </c>
      <c r="Q178" s="13">
        <f>SUM(M178:P178)</f>
        <v>5529</v>
      </c>
    </row>
    <row r="179" spans="2:17">
      <c r="B179" s="22" t="s">
        <v>13</v>
      </c>
      <c r="C179" s="12">
        <v>740</v>
      </c>
      <c r="D179" s="12">
        <v>494</v>
      </c>
      <c r="E179" s="12">
        <v>34</v>
      </c>
      <c r="F179" s="12">
        <v>3</v>
      </c>
      <c r="G179" s="13">
        <f t="shared" si="32"/>
        <v>1271</v>
      </c>
      <c r="H179" s="12">
        <v>681</v>
      </c>
      <c r="I179" s="12">
        <v>555</v>
      </c>
      <c r="J179" s="12">
        <v>57</v>
      </c>
      <c r="K179" s="12">
        <v>3</v>
      </c>
      <c r="L179" s="13">
        <f t="shared" si="33"/>
        <v>1296</v>
      </c>
      <c r="M179" s="12">
        <v>1421</v>
      </c>
      <c r="N179" s="12">
        <v>1049</v>
      </c>
      <c r="O179" s="12">
        <v>91</v>
      </c>
      <c r="P179" s="12">
        <v>6</v>
      </c>
      <c r="Q179" s="13">
        <f t="shared" ref="Q179:Q186" si="34">SUM(M179:P179)</f>
        <v>2567</v>
      </c>
    </row>
    <row r="180" spans="2:17">
      <c r="B180" s="22" t="s">
        <v>14</v>
      </c>
      <c r="C180" s="12">
        <v>735</v>
      </c>
      <c r="D180" s="12">
        <v>427</v>
      </c>
      <c r="E180" s="12">
        <v>30</v>
      </c>
      <c r="F180" s="12">
        <v>4</v>
      </c>
      <c r="G180" s="13">
        <f t="shared" si="32"/>
        <v>1196</v>
      </c>
      <c r="H180" s="12">
        <v>598</v>
      </c>
      <c r="I180" s="12">
        <v>450</v>
      </c>
      <c r="J180" s="12">
        <v>54</v>
      </c>
      <c r="K180" s="12">
        <v>4</v>
      </c>
      <c r="L180" s="13">
        <f t="shared" si="33"/>
        <v>1106</v>
      </c>
      <c r="M180" s="12">
        <v>1333</v>
      </c>
      <c r="N180" s="12">
        <v>877</v>
      </c>
      <c r="O180" s="12">
        <v>84</v>
      </c>
      <c r="P180" s="12">
        <v>8</v>
      </c>
      <c r="Q180" s="13">
        <f t="shared" si="34"/>
        <v>2302</v>
      </c>
    </row>
    <row r="181" spans="2:17">
      <c r="B181" s="22" t="s">
        <v>15</v>
      </c>
      <c r="C181" s="12">
        <v>947</v>
      </c>
      <c r="D181" s="12">
        <v>455</v>
      </c>
      <c r="E181" s="12">
        <v>31</v>
      </c>
      <c r="F181" s="12">
        <v>3</v>
      </c>
      <c r="G181" s="13">
        <f t="shared" si="32"/>
        <v>1436</v>
      </c>
      <c r="H181" s="12">
        <v>715</v>
      </c>
      <c r="I181" s="12">
        <v>455</v>
      </c>
      <c r="J181" s="12">
        <v>58</v>
      </c>
      <c r="K181" s="12">
        <v>2</v>
      </c>
      <c r="L181" s="13">
        <f t="shared" si="33"/>
        <v>1230</v>
      </c>
      <c r="M181" s="12">
        <v>1662</v>
      </c>
      <c r="N181" s="12">
        <v>910</v>
      </c>
      <c r="O181" s="12">
        <v>89</v>
      </c>
      <c r="P181" s="12">
        <v>5</v>
      </c>
      <c r="Q181" s="13">
        <f t="shared" si="34"/>
        <v>2666</v>
      </c>
    </row>
    <row r="182" spans="2:17">
      <c r="B182" s="22" t="s">
        <v>16</v>
      </c>
      <c r="C182" s="12">
        <v>1138</v>
      </c>
      <c r="D182" s="12">
        <v>492</v>
      </c>
      <c r="E182" s="12">
        <v>30</v>
      </c>
      <c r="F182" s="12">
        <v>2</v>
      </c>
      <c r="G182" s="13">
        <f t="shared" si="32"/>
        <v>1662</v>
      </c>
      <c r="H182" s="12">
        <v>748</v>
      </c>
      <c r="I182" s="12">
        <v>470</v>
      </c>
      <c r="J182" s="12">
        <v>54</v>
      </c>
      <c r="K182" s="12">
        <v>2</v>
      </c>
      <c r="L182" s="13">
        <f t="shared" si="33"/>
        <v>1274</v>
      </c>
      <c r="M182" s="12">
        <v>1886</v>
      </c>
      <c r="N182" s="12">
        <v>962</v>
      </c>
      <c r="O182" s="12">
        <v>84</v>
      </c>
      <c r="P182" s="12">
        <v>4</v>
      </c>
      <c r="Q182" s="13">
        <f t="shared" si="34"/>
        <v>2936</v>
      </c>
    </row>
    <row r="183" spans="2:17">
      <c r="B183" s="22" t="s">
        <v>17</v>
      </c>
      <c r="C183" s="12">
        <v>1123</v>
      </c>
      <c r="D183" s="12">
        <v>561</v>
      </c>
      <c r="E183" s="12">
        <v>31</v>
      </c>
      <c r="F183" s="12">
        <v>2</v>
      </c>
      <c r="G183" s="13">
        <f t="shared" si="32"/>
        <v>1717</v>
      </c>
      <c r="H183" s="12">
        <v>817</v>
      </c>
      <c r="I183" s="12">
        <v>567</v>
      </c>
      <c r="J183" s="12">
        <v>61</v>
      </c>
      <c r="K183" s="12">
        <v>0</v>
      </c>
      <c r="L183" s="13">
        <f t="shared" si="33"/>
        <v>1445</v>
      </c>
      <c r="M183" s="12">
        <v>1940</v>
      </c>
      <c r="N183" s="12">
        <v>1128</v>
      </c>
      <c r="O183" s="12">
        <v>92</v>
      </c>
      <c r="P183" s="12">
        <v>2</v>
      </c>
      <c r="Q183" s="13">
        <f t="shared" si="34"/>
        <v>3162</v>
      </c>
    </row>
    <row r="184" spans="2:17">
      <c r="B184" s="22" t="s">
        <v>18</v>
      </c>
      <c r="C184" s="12">
        <v>1579</v>
      </c>
      <c r="D184" s="12">
        <v>754</v>
      </c>
      <c r="E184" s="12">
        <v>33</v>
      </c>
      <c r="F184" s="12">
        <v>0</v>
      </c>
      <c r="G184" s="13">
        <f t="shared" si="32"/>
        <v>2366</v>
      </c>
      <c r="H184" s="12">
        <v>1342</v>
      </c>
      <c r="I184" s="12">
        <v>908</v>
      </c>
      <c r="J184" s="12">
        <v>64</v>
      </c>
      <c r="K184" s="12">
        <v>0</v>
      </c>
      <c r="L184" s="13">
        <f t="shared" si="33"/>
        <v>2314</v>
      </c>
      <c r="M184" s="12">
        <v>2921</v>
      </c>
      <c r="N184" s="12">
        <v>1662</v>
      </c>
      <c r="O184" s="12">
        <v>97</v>
      </c>
      <c r="P184" s="12">
        <v>0</v>
      </c>
      <c r="Q184" s="13">
        <f t="shared" si="34"/>
        <v>4680</v>
      </c>
    </row>
    <row r="185" spans="2:17" ht="15" customHeight="1">
      <c r="B185" s="22" t="s">
        <v>19</v>
      </c>
      <c r="C185" s="12">
        <v>1154</v>
      </c>
      <c r="D185" s="12">
        <v>735</v>
      </c>
      <c r="E185" s="12">
        <v>15</v>
      </c>
      <c r="F185" s="12">
        <v>0</v>
      </c>
      <c r="G185" s="13">
        <f t="shared" si="32"/>
        <v>1904</v>
      </c>
      <c r="H185" s="12">
        <v>1124</v>
      </c>
      <c r="I185" s="12">
        <v>1026</v>
      </c>
      <c r="J185" s="12">
        <v>26</v>
      </c>
      <c r="K185" s="12">
        <v>0</v>
      </c>
      <c r="L185" s="13">
        <f t="shared" si="33"/>
        <v>2176</v>
      </c>
      <c r="M185" s="12">
        <v>2278</v>
      </c>
      <c r="N185" s="12">
        <v>1761</v>
      </c>
      <c r="O185" s="12">
        <v>41</v>
      </c>
      <c r="P185" s="12">
        <v>0</v>
      </c>
      <c r="Q185" s="13">
        <f t="shared" si="34"/>
        <v>4080</v>
      </c>
    </row>
    <row r="186" spans="2:17">
      <c r="B186" s="22" t="s">
        <v>20</v>
      </c>
      <c r="C186" s="10">
        <v>3031</v>
      </c>
      <c r="D186" s="10">
        <v>1375</v>
      </c>
      <c r="E186" s="10">
        <v>17</v>
      </c>
      <c r="F186" s="10">
        <v>0</v>
      </c>
      <c r="G186" s="13">
        <f t="shared" si="32"/>
        <v>4423</v>
      </c>
      <c r="H186" s="10">
        <v>3284</v>
      </c>
      <c r="I186" s="10">
        <v>2305</v>
      </c>
      <c r="J186" s="10">
        <v>35</v>
      </c>
      <c r="K186" s="10">
        <v>0</v>
      </c>
      <c r="L186" s="13">
        <f t="shared" si="33"/>
        <v>5624</v>
      </c>
      <c r="M186" s="10">
        <v>6315</v>
      </c>
      <c r="N186" s="10">
        <v>3680</v>
      </c>
      <c r="O186" s="10">
        <v>52</v>
      </c>
      <c r="P186" s="10">
        <v>0</v>
      </c>
      <c r="Q186" s="13">
        <f t="shared" si="34"/>
        <v>10047</v>
      </c>
    </row>
    <row r="187" spans="2:17">
      <c r="B187" s="9" t="s">
        <v>21</v>
      </c>
      <c r="C187" s="15">
        <f>AVERAGE(C175:C186)</f>
        <v>1772</v>
      </c>
      <c r="D187" s="15">
        <f t="shared" ref="D187:Q187" si="35">AVERAGE(D175:D186)</f>
        <v>1108.8333333333333</v>
      </c>
      <c r="E187" s="15">
        <f t="shared" si="35"/>
        <v>32.083333333333336</v>
      </c>
      <c r="F187" s="15">
        <f t="shared" si="35"/>
        <v>1.6666666666666667</v>
      </c>
      <c r="G187" s="16">
        <f t="shared" si="35"/>
        <v>2914.5833333333335</v>
      </c>
      <c r="H187" s="15">
        <f t="shared" si="35"/>
        <v>1731.0833333333333</v>
      </c>
      <c r="I187" s="15">
        <f t="shared" si="35"/>
        <v>1628.5833333333333</v>
      </c>
      <c r="J187" s="15">
        <f t="shared" si="35"/>
        <v>54.416666666666664</v>
      </c>
      <c r="K187" s="15">
        <f t="shared" si="35"/>
        <v>3.4166666666666665</v>
      </c>
      <c r="L187" s="16">
        <f t="shared" si="35"/>
        <v>3417.5</v>
      </c>
      <c r="M187" s="15">
        <f t="shared" si="35"/>
        <v>3503.0833333333335</v>
      </c>
      <c r="N187" s="15">
        <f t="shared" si="35"/>
        <v>2737.4166666666665</v>
      </c>
      <c r="O187" s="15">
        <f t="shared" si="35"/>
        <v>86.5</v>
      </c>
      <c r="P187" s="15">
        <f t="shared" si="35"/>
        <v>5.083333333333333</v>
      </c>
      <c r="Q187" s="16">
        <f t="shared" si="35"/>
        <v>6332.083333333333</v>
      </c>
    </row>
    <row r="189" spans="2:17">
      <c r="B189" s="8" t="s">
        <v>23</v>
      </c>
      <c r="H189" s="14"/>
      <c r="M189" s="14"/>
    </row>
  </sheetData>
  <mergeCells count="27">
    <mergeCell ref="C9:F9"/>
    <mergeCell ref="G9:J9"/>
    <mergeCell ref="K9:N9"/>
    <mergeCell ref="C30:F30"/>
    <mergeCell ref="G30:J30"/>
    <mergeCell ref="K30:N30"/>
    <mergeCell ref="C51:F51"/>
    <mergeCell ref="G51:J51"/>
    <mergeCell ref="K51:N51"/>
    <mergeCell ref="M93:Q93"/>
    <mergeCell ref="C113:G113"/>
    <mergeCell ref="H113:L113"/>
    <mergeCell ref="M113:Q113"/>
    <mergeCell ref="C72:F72"/>
    <mergeCell ref="G72:J72"/>
    <mergeCell ref="K72:N72"/>
    <mergeCell ref="C93:G93"/>
    <mergeCell ref="H93:L93"/>
    <mergeCell ref="C173:G173"/>
    <mergeCell ref="H173:L173"/>
    <mergeCell ref="M173:Q173"/>
    <mergeCell ref="C133:G133"/>
    <mergeCell ref="H133:L133"/>
    <mergeCell ref="M133:Q133"/>
    <mergeCell ref="C153:G153"/>
    <mergeCell ref="H153:L153"/>
    <mergeCell ref="M153:Q15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NXEMYWP4CTEQ-757066276-318720</_dlc_DocId>
    <_dlc_DocIdUrl xmlns="2b6efb02-e353-4859-b464-d286af765a5c">
      <Url>https://caib.sharepoint.com/sites/ARXIUS-OBSTRE/_layouts/15/DocIdRedir.aspx?ID=NXEMYWP4CTEQ-757066276-318720</Url>
      <Description>NXEMYWP4CTEQ-757066276-318720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cc94ac8736506306f53f753834b714e7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442865c0409d18eda7533ab39e2b4276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E1161EA-A035-4165-AA63-F6AAB5E0458C}">
  <ds:schemaRefs>
    <ds:schemaRef ds:uri="http://schemas.microsoft.com/sharepoint/v4"/>
    <ds:schemaRef ds:uri="http://purl.org/dc/terms/"/>
    <ds:schemaRef ds:uri="2b6efb02-e353-4859-b464-d286af765a5c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5d1e09a3-4452-41d5-a6c9-f2748399a1e9"/>
  </ds:schemaRefs>
</ds:datastoreItem>
</file>

<file path=customXml/itemProps2.xml><?xml version="1.0" encoding="utf-8"?>
<ds:datastoreItem xmlns:ds="http://schemas.openxmlformats.org/officeDocument/2006/customXml" ds:itemID="{E2F2C475-C12A-4AF6-A3F4-2FE616161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8E8156-2AB5-4657-877F-DD8138216F5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97DDEE7-DF22-4EE2-AD3B-9425ECD3B7E1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C9733AEA-95EB-4B80-82A0-9990F677317B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Illes Balears</vt:lpstr>
      <vt:lpstr>Mallorca</vt:lpstr>
      <vt:lpstr>Menorca</vt:lpstr>
      <vt:lpstr>Pitiüses</vt:lpstr>
    </vt:vector>
  </TitlesOfParts>
  <Manager/>
  <Company>Govern de les Illes Balears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u105327</dc:creator>
  <cp:keywords/>
  <dc:description/>
  <cp:lastModifiedBy>Catalina Rosa Martorell Company</cp:lastModifiedBy>
  <cp:revision/>
  <dcterms:created xsi:type="dcterms:W3CDTF">2018-03-15T09:46:33Z</dcterms:created>
  <dcterms:modified xsi:type="dcterms:W3CDTF">2026-03-26T09:42:06Z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669000.000000000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NXEMYWP4CTEQ-757066276-6690</vt:lpwstr>
  </property>
  <property fmtid="{D5CDD505-2E9C-101B-9397-08002B2CF9AE}" pid="6" name="_dlc_DocIdItemGuid">
    <vt:lpwstr>9a96493d-08a8-4a59-9967-cc884005ae5d</vt:lpwstr>
  </property>
  <property fmtid="{D5CDD505-2E9C-101B-9397-08002B2CF9AE}" pid="7" name="_dlc_DocIdUrl">
    <vt:lpwstr>https://caib.sharepoint.com/sites/ARXIUS-OBSTRE/_layouts/15/DocIdRedir.aspx?ID=NXEMYWP4CTEQ-757066276-6690, NXEMYWP4CTEQ-757066276-6690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